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20 IFREMER\DOCUMENT ETUDE ELEF\DCE DU 18.12.2025\DPGF\"/>
    </mc:Choice>
  </mc:AlternateContent>
  <xr:revisionPtr revIDLastSave="0" documentId="13_ncr:1_{B24924B1-5641-4A81-9632-510F7031904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1 DEMOLITION - GROS OEU" sheetId="1" r:id="rId1"/>
  </sheets>
  <definedNames>
    <definedName name="_xlnm.Print_Titles" localSheetId="0">'Lot N°01 DEMOLITION - GROS OEU'!$1:$2</definedName>
    <definedName name="_xlnm.Print_Area" localSheetId="0">'Lot N°01 DEMOLITION - GROS OEU'!$A$1:$F$298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11" i="1" s="1"/>
  <c r="F15" i="1"/>
  <c r="F24" i="1" s="1"/>
  <c r="F19" i="1"/>
  <c r="F28" i="1"/>
  <c r="F53" i="1" s="1"/>
  <c r="F34" i="1"/>
  <c r="F38" i="1"/>
  <c r="F42" i="1"/>
  <c r="F45" i="1"/>
  <c r="F49" i="1"/>
  <c r="F58" i="1"/>
  <c r="F60" i="1" s="1"/>
  <c r="F65" i="1"/>
  <c r="F95" i="1" s="1"/>
  <c r="F69" i="1"/>
  <c r="F72" i="1"/>
  <c r="F76" i="1"/>
  <c r="F81" i="1"/>
  <c r="F84" i="1"/>
  <c r="F88" i="1"/>
  <c r="F91" i="1"/>
  <c r="F101" i="1"/>
  <c r="F194" i="1" s="1"/>
  <c r="F107" i="1"/>
  <c r="F112" i="1"/>
  <c r="F117" i="1"/>
  <c r="F123" i="1"/>
  <c r="F130" i="1"/>
  <c r="F135" i="1"/>
  <c r="F139" i="1"/>
  <c r="F143" i="1"/>
  <c r="F148" i="1"/>
  <c r="F154" i="1"/>
  <c r="F159" i="1"/>
  <c r="F163" i="1"/>
  <c r="F167" i="1"/>
  <c r="F172" i="1"/>
  <c r="F177" i="1"/>
  <c r="F182" i="1"/>
  <c r="F186" i="1"/>
  <c r="F190" i="1"/>
  <c r="F198" i="1"/>
  <c r="F234" i="1" s="1"/>
  <c r="F202" i="1"/>
  <c r="F207" i="1"/>
  <c r="F210" i="1"/>
  <c r="F215" i="1"/>
  <c r="F222" i="1"/>
  <c r="F225" i="1"/>
  <c r="F229" i="1"/>
  <c r="F238" i="1"/>
  <c r="F242" i="1"/>
  <c r="F245" i="1"/>
  <c r="F249" i="1"/>
  <c r="F254" i="1"/>
  <c r="F282" i="1" s="1"/>
  <c r="F257" i="1"/>
  <c r="F260" i="1"/>
  <c r="F263" i="1"/>
  <c r="F267" i="1"/>
  <c r="F271" i="1"/>
  <c r="F275" i="1"/>
  <c r="F278" i="1"/>
  <c r="F285" i="1"/>
  <c r="F286" i="1"/>
  <c r="F290" i="1"/>
  <c r="B296" i="1"/>
  <c r="F291" i="1" l="1"/>
  <c r="F54" i="1"/>
  <c r="F295" i="1" s="1"/>
  <c r="F296" i="1" l="1"/>
  <c r="F297" i="1" s="1"/>
</calcChain>
</file>

<file path=xl/sharedStrings.xml><?xml version="1.0" encoding="utf-8"?>
<sst xmlns="http://schemas.openxmlformats.org/spreadsheetml/2006/main" count="610" uniqueCount="610">
  <si>
    <t>U</t>
  </si>
  <si>
    <t>Qté Entreprise</t>
  </si>
  <si>
    <t>Prix en €</t>
  </si>
  <si>
    <t>Total en €</t>
  </si>
  <si>
    <t>DEMOLITION - GROS OEUVRE</t>
  </si>
  <si>
    <t>CH2</t>
  </si>
  <si>
    <t>210</t>
  </si>
  <si>
    <t>1</t>
  </si>
  <si>
    <t>DEMOLITIONS  / CURAGE</t>
  </si>
  <si>
    <t>CH3</t>
  </si>
  <si>
    <t>202</t>
  </si>
  <si>
    <t>1.2</t>
  </si>
  <si>
    <t>ETAT DES LIEUX / CONSTAT D'HUISSIER</t>
  </si>
  <si>
    <t>CH4</t>
  </si>
  <si>
    <t xml:space="preserve">1.2.1 </t>
  </si>
  <si>
    <t>Intervention d’un huissier de justice avant travaux</t>
  </si>
  <si>
    <t>FT</t>
  </si>
  <si>
    <t>ART</t>
  </si>
  <si>
    <t>001-E511</t>
  </si>
  <si>
    <t>Localisation :</t>
  </si>
  <si>
    <t>Ensemble des zone de travaux du projet</t>
  </si>
  <si>
    <t>Total ETAT DES LIEUX / CONSTAT D'HUISSIER</t>
  </si>
  <si>
    <t>STOT</t>
  </si>
  <si>
    <t>1.3</t>
  </si>
  <si>
    <t>DEMOLITION DES OUVRAGES EXTERIEURS COMPRIS EVACUATION</t>
  </si>
  <si>
    <t>CH4</t>
  </si>
  <si>
    <t>1.3.1</t>
  </si>
  <si>
    <t>DEMOLITION DES OUVRAGES D'ACCES</t>
  </si>
  <si>
    <t>CH5</t>
  </si>
  <si>
    <t xml:space="preserve">1.3.1.1 </t>
  </si>
  <si>
    <t>Démolition de l'escalier en béton et des gardes corps</t>
  </si>
  <si>
    <t>ENS</t>
  </si>
  <si>
    <t>ART</t>
  </si>
  <si>
    <t>001-F188</t>
  </si>
  <si>
    <t>Localisation :</t>
  </si>
  <si>
    <t>Escalier béton à l'entrée de l’amphithéâtre</t>
  </si>
  <si>
    <t>1.3.2</t>
  </si>
  <si>
    <t>DEMOLITION DES OUVRAGES EN BETON</t>
  </si>
  <si>
    <t>CH5</t>
  </si>
  <si>
    <t xml:space="preserve">1.3.2.1 </t>
  </si>
  <si>
    <t>Démolition des murs de soutennement</t>
  </si>
  <si>
    <t>ENS</t>
  </si>
  <si>
    <t>ART</t>
  </si>
  <si>
    <t>001-F189</t>
  </si>
  <si>
    <t>Localisation :</t>
  </si>
  <si>
    <t>Murs au droit de la future rampe PMR créée</t>
  </si>
  <si>
    <t>Y compris muret attenant entre talus et place de parking</t>
  </si>
  <si>
    <t>Total DEMOLITION DES OUVRAGES EXTERIEURS COMPRIS EVACUATION</t>
  </si>
  <si>
    <t>STOT</t>
  </si>
  <si>
    <t>1.4</t>
  </si>
  <si>
    <t>DEMOLITION DES OUVRAGES INTERIEURS COMPRIS EVACUATION</t>
  </si>
  <si>
    <t>CH4</t>
  </si>
  <si>
    <t>1.4.1</t>
  </si>
  <si>
    <t>DEMOLITION DE LA SUPERSTRUCTURE</t>
  </si>
  <si>
    <t>CH5</t>
  </si>
  <si>
    <t xml:space="preserve">1.4.1.1 </t>
  </si>
  <si>
    <t>Démolition de murs et refends en maçonnerie d'agglomérés de ciment</t>
  </si>
  <si>
    <t>M2</t>
  </si>
  <si>
    <t>ART</t>
  </si>
  <si>
    <t>000-A429</t>
  </si>
  <si>
    <t>Localisation :</t>
  </si>
  <si>
    <t>Maçonnerie au droit des futures sanitaires Hommes</t>
  </si>
  <si>
    <t xml:space="preserve"> - Démolition partielle</t>
  </si>
  <si>
    <t>1.4.2</t>
  </si>
  <si>
    <t>DEMOLITION DES AMENAGEMENTS</t>
  </si>
  <si>
    <t>CH5</t>
  </si>
  <si>
    <t>Démolition de cloisonnements intérieurs</t>
  </si>
  <si>
    <t>CH6</t>
  </si>
  <si>
    <t xml:space="preserve">1.4.2.1 </t>
  </si>
  <si>
    <t>Démolition de cloisons coulissantes</t>
  </si>
  <si>
    <t>ENS</t>
  </si>
  <si>
    <t>ART</t>
  </si>
  <si>
    <t>000-A441</t>
  </si>
  <si>
    <t>Localisation :</t>
  </si>
  <si>
    <t xml:space="preserve">Cloison entre salle de réunion  et Hall d’entrée </t>
  </si>
  <si>
    <t>Démolition de mobilier</t>
  </si>
  <si>
    <t>CH6</t>
  </si>
  <si>
    <t xml:space="preserve">1.4.2.2 </t>
  </si>
  <si>
    <t>Dépose et mise à disposition des escaliers d’accès existants</t>
  </si>
  <si>
    <t>ENS</t>
  </si>
  <si>
    <t>ART</t>
  </si>
  <si>
    <t>001-E510</t>
  </si>
  <si>
    <t>Localisation :</t>
  </si>
  <si>
    <t>Estrade de l’amphithéâtre (2 u)</t>
  </si>
  <si>
    <t>Démolition des revêtements de sol</t>
  </si>
  <si>
    <t>CH6</t>
  </si>
  <si>
    <t xml:space="preserve">1.4.2.3 </t>
  </si>
  <si>
    <t>Démolition de revêtements de sols en moquette</t>
  </si>
  <si>
    <t>M2</t>
  </si>
  <si>
    <t>ART</t>
  </si>
  <si>
    <t>000-A443</t>
  </si>
  <si>
    <t>Localisation :</t>
  </si>
  <si>
    <t xml:space="preserve">Sol moquette de l’amphithéâtre, compris estrade </t>
  </si>
  <si>
    <t xml:space="preserve">1.4.2.4 </t>
  </si>
  <si>
    <t>Démolition de revêtements de sols en PVC</t>
  </si>
  <si>
    <t>M2</t>
  </si>
  <si>
    <t>ART</t>
  </si>
  <si>
    <t>000-A444</t>
  </si>
  <si>
    <t>Localisation :</t>
  </si>
  <si>
    <t>Dans l'emprise du hall d’accueil et de la future salle de réunion</t>
  </si>
  <si>
    <t xml:space="preserve">Dans l'arrière scène et circulation haute de l’amphithéâtre </t>
  </si>
  <si>
    <t xml:space="preserve">1.4.2.5 </t>
  </si>
  <si>
    <t>Démolition de revêtements de sols en carrelage</t>
  </si>
  <si>
    <t>M2</t>
  </si>
  <si>
    <t>ART</t>
  </si>
  <si>
    <t>000-A446</t>
  </si>
  <si>
    <t>Localisation :</t>
  </si>
  <si>
    <t>Dans l'emprise des sanitaires existants</t>
  </si>
  <si>
    <t>Total DEMOLITION DES OUVRAGES INTERIEURS COMPRIS EVACUATION</t>
  </si>
  <si>
    <t>STOT</t>
  </si>
  <si>
    <t>Total DEMOLITIONS  / CURAGE</t>
  </si>
  <si>
    <t>STOT</t>
  </si>
  <si>
    <t>2</t>
  </si>
  <si>
    <t>GROS OEUVRE</t>
  </si>
  <si>
    <t>CH3</t>
  </si>
  <si>
    <t>2.3</t>
  </si>
  <si>
    <t>PREPARATION DE CHANTIER</t>
  </si>
  <si>
    <t>CH4</t>
  </si>
  <si>
    <t xml:space="preserve">2.3.1 </t>
  </si>
  <si>
    <t>Sondage et reconnaissance des fondations existantes avant travaux</t>
  </si>
  <si>
    <t>FT</t>
  </si>
  <si>
    <t>ART</t>
  </si>
  <si>
    <t>000-A764</t>
  </si>
  <si>
    <t>Total PREPARATION DE CHANTIER</t>
  </si>
  <si>
    <t>STOT</t>
  </si>
  <si>
    <t>2.4</t>
  </si>
  <si>
    <t>TRAVAUX SUR L'EXISTANT</t>
  </si>
  <si>
    <t>CH4</t>
  </si>
  <si>
    <t>2.4.1</t>
  </si>
  <si>
    <t>REBOUCHAGE DE BAIES ET AUTRES</t>
  </si>
  <si>
    <t>CH5</t>
  </si>
  <si>
    <t>En maçonnerie d'agglomérés de ciment</t>
  </si>
  <si>
    <t>CH6</t>
  </si>
  <si>
    <t xml:space="preserve">2.4.1.1 </t>
  </si>
  <si>
    <t>Bouchement de baie en maçonnerie d'aggloméré de 20 cm d'épaisseur</t>
  </si>
  <si>
    <t>M2</t>
  </si>
  <si>
    <t>ART</t>
  </si>
  <si>
    <t>000-A777</t>
  </si>
  <si>
    <t>Localisation :</t>
  </si>
  <si>
    <t>Baie de porte 1 up dans future sanitaire femme</t>
  </si>
  <si>
    <t>En béton</t>
  </si>
  <si>
    <t>CH6</t>
  </si>
  <si>
    <t xml:space="preserve">2.4.1.2 </t>
  </si>
  <si>
    <t>Bouchement de la grille de ventilation existante</t>
  </si>
  <si>
    <t>U</t>
  </si>
  <si>
    <t>ART</t>
  </si>
  <si>
    <t>001-F252</t>
  </si>
  <si>
    <t>Localisation :</t>
  </si>
  <si>
    <t>Grille de ventilation existante (1u)</t>
  </si>
  <si>
    <t xml:space="preserve">2.4.1.3 </t>
  </si>
  <si>
    <t>Bouchement des lanterneaux existants</t>
  </si>
  <si>
    <t>U</t>
  </si>
  <si>
    <t>ART</t>
  </si>
  <si>
    <t>001-F251</t>
  </si>
  <si>
    <t>Localisation :</t>
  </si>
  <si>
    <t>Suivant plans, lanterneaux de l’amphithéâtre (4u)</t>
  </si>
  <si>
    <t>Calfeutrement</t>
  </si>
  <si>
    <t>CH6</t>
  </si>
  <si>
    <t xml:space="preserve">2.4.1.4 </t>
  </si>
  <si>
    <t>Calfeutrement coupe feu</t>
  </si>
  <si>
    <t>U</t>
  </si>
  <si>
    <t>ART</t>
  </si>
  <si>
    <t>001-F263</t>
  </si>
  <si>
    <t>Localisation :</t>
  </si>
  <si>
    <t>Calfeutrement des ouvertures séparant le local technique et l'amphithéâtre,</t>
  </si>
  <si>
    <t>2.4.2</t>
  </si>
  <si>
    <t>PERCEMENT - FACONNEMENT - FRANGEMENT</t>
  </si>
  <si>
    <t>CH5</t>
  </si>
  <si>
    <t>CARROTAGES</t>
  </si>
  <si>
    <t>CH6</t>
  </si>
  <si>
    <t xml:space="preserve">2.4.2.1 </t>
  </si>
  <si>
    <t>Carrotages dans plancher BA</t>
  </si>
  <si>
    <t>U</t>
  </si>
  <si>
    <t>ART</t>
  </si>
  <si>
    <t>001-F259</t>
  </si>
  <si>
    <t>Localisation :</t>
  </si>
  <si>
    <t>Suivant plan BE fluide et archi: 1 u  Ø 350</t>
  </si>
  <si>
    <t xml:space="preserve">2.4.2.2 </t>
  </si>
  <si>
    <t>Carrotages dans parois verticales</t>
  </si>
  <si>
    <t>U</t>
  </si>
  <si>
    <t>ART</t>
  </si>
  <si>
    <t>001-F258</t>
  </si>
  <si>
    <t>Localisation :</t>
  </si>
  <si>
    <t>Suivant plan BE fluide et archi: 2 u  Ø 350</t>
  </si>
  <si>
    <t>CREATION D'OUVERTURES DANS PAROIS MACONNERIE/BETON</t>
  </si>
  <si>
    <t>CH6</t>
  </si>
  <si>
    <t xml:space="preserve">2.4.2.3 </t>
  </si>
  <si>
    <t>Frangement dans existant - pour future porte IS 1UP</t>
  </si>
  <si>
    <t>U</t>
  </si>
  <si>
    <t>ART</t>
  </si>
  <si>
    <t>002-B063</t>
  </si>
  <si>
    <t>Localisation :</t>
  </si>
  <si>
    <t>Pour porte issues de secours de part et d’autre du sas créé attenant à l’amphithéâtre. (2 u)</t>
  </si>
  <si>
    <t xml:space="preserve">2.4.2.4 </t>
  </si>
  <si>
    <t>Agrandissement de la baie de porte existante</t>
  </si>
  <si>
    <t>U</t>
  </si>
  <si>
    <t>ART</t>
  </si>
  <si>
    <t>001-F239</t>
  </si>
  <si>
    <t>Localisation :</t>
  </si>
  <si>
    <t>Agrandissement de la baie de porte conservée : future accès sanitaire femmes (1u)</t>
  </si>
  <si>
    <t>Total TRAVAUX SUR L'EXISTANT</t>
  </si>
  <si>
    <t>STOT</t>
  </si>
  <si>
    <t>2.5</t>
  </si>
  <si>
    <t>INFRASTRUCTURE</t>
  </si>
  <si>
    <t>CH4</t>
  </si>
  <si>
    <t>2.5.1</t>
  </si>
  <si>
    <t>FONDATIONS</t>
  </si>
  <si>
    <t>CH5</t>
  </si>
  <si>
    <t>MASSIFS ISOLES</t>
  </si>
  <si>
    <t>CH6</t>
  </si>
  <si>
    <t>Fouilles</t>
  </si>
  <si>
    <t>CH6</t>
  </si>
  <si>
    <t xml:space="preserve">2.5.1.1 </t>
  </si>
  <si>
    <t>Fouilles en puits pour massifs de fondations isolés</t>
  </si>
  <si>
    <t>M3</t>
  </si>
  <si>
    <t>ART</t>
  </si>
  <si>
    <t>000-A782</t>
  </si>
  <si>
    <t>Localisation :</t>
  </si>
  <si>
    <t>Ensemble des massifs isolés du projet</t>
  </si>
  <si>
    <t>Y compris pour l'escalier créé</t>
  </si>
  <si>
    <t>Suivant étude BE</t>
  </si>
  <si>
    <t>Bétons</t>
  </si>
  <si>
    <t>CH6</t>
  </si>
  <si>
    <t xml:space="preserve">2.5.1.2 </t>
  </si>
  <si>
    <t>Béton de propreté</t>
  </si>
  <si>
    <t>M3</t>
  </si>
  <si>
    <t>ART</t>
  </si>
  <si>
    <t>000-A786</t>
  </si>
  <si>
    <t>Localisation :</t>
  </si>
  <si>
    <t>Ensemble des massifs isolés du projet</t>
  </si>
  <si>
    <t>Y compris pour l'escalier créé</t>
  </si>
  <si>
    <t>Suivant étude BE</t>
  </si>
  <si>
    <t xml:space="preserve">2.5.1.3 </t>
  </si>
  <si>
    <t>Gros béton pour rattrapage du bon sol</t>
  </si>
  <si>
    <t>M3</t>
  </si>
  <si>
    <t>ART</t>
  </si>
  <si>
    <t>000-A785</t>
  </si>
  <si>
    <t>Localisation :</t>
  </si>
  <si>
    <t>Ensemble des massifs isolés du projet</t>
  </si>
  <si>
    <t>Y compris pour l'escalier créé</t>
  </si>
  <si>
    <t>Suivant étude BE</t>
  </si>
  <si>
    <t xml:space="preserve">2.5.1.4 </t>
  </si>
  <si>
    <t>Béton pour ouvrages armés (massifs)</t>
  </si>
  <si>
    <t>M3</t>
  </si>
  <si>
    <t>ART</t>
  </si>
  <si>
    <t>000-A787</t>
  </si>
  <si>
    <t>Localisation :</t>
  </si>
  <si>
    <t>Ensemble des massifs isolés du projet</t>
  </si>
  <si>
    <t>Y compris pour l'escalier créé</t>
  </si>
  <si>
    <t>Suivant étude BE</t>
  </si>
  <si>
    <t>Armatures</t>
  </si>
  <si>
    <t>CH6</t>
  </si>
  <si>
    <t xml:space="preserve">2.5.1.5 </t>
  </si>
  <si>
    <t>Aciers ha / adx</t>
  </si>
  <si>
    <t>KG</t>
  </si>
  <si>
    <t>ART</t>
  </si>
  <si>
    <t>001-A159</t>
  </si>
  <si>
    <t>Localisation :</t>
  </si>
  <si>
    <t>Ensemble des massifs isolés du projet</t>
  </si>
  <si>
    <t>Y compris pour l'escalier créé</t>
  </si>
  <si>
    <t>Suivant étude BE</t>
  </si>
  <si>
    <t>SEMELLES FILANTES</t>
  </si>
  <si>
    <t>CH6</t>
  </si>
  <si>
    <t>Fouilles</t>
  </si>
  <si>
    <t>CH6</t>
  </si>
  <si>
    <t xml:space="preserve">2.5.1.6 </t>
  </si>
  <si>
    <t>Fouilles en tranchées pour semelles de fondations filantes</t>
  </si>
  <si>
    <t>M3</t>
  </si>
  <si>
    <t>ART</t>
  </si>
  <si>
    <t>001-A162</t>
  </si>
  <si>
    <t>Localisation :</t>
  </si>
  <si>
    <t>Ensemble des semelles filantes du projet</t>
  </si>
  <si>
    <t>Suivant étude BE</t>
  </si>
  <si>
    <t>Bétons</t>
  </si>
  <si>
    <t>CH6</t>
  </si>
  <si>
    <t xml:space="preserve">2.5.1.7 </t>
  </si>
  <si>
    <t>Béton de propreté</t>
  </si>
  <si>
    <t>M3</t>
  </si>
  <si>
    <t>ART</t>
  </si>
  <si>
    <t>001-A165</t>
  </si>
  <si>
    <t>Localisation :</t>
  </si>
  <si>
    <t>Ensemble des semelles filantes du projet</t>
  </si>
  <si>
    <t>Suivant étude BE</t>
  </si>
  <si>
    <t xml:space="preserve">2.5.1.8 </t>
  </si>
  <si>
    <t>Gros béton pour rattrapage du bon sol</t>
  </si>
  <si>
    <t>M3</t>
  </si>
  <si>
    <t>ART</t>
  </si>
  <si>
    <t>001-A166</t>
  </si>
  <si>
    <t>Localisation :</t>
  </si>
  <si>
    <t>Ensemble des semelles filantes du projet</t>
  </si>
  <si>
    <t>Suivant étude BE</t>
  </si>
  <si>
    <t xml:space="preserve">2.5.1.9 </t>
  </si>
  <si>
    <t>Béton pour ouvrages armés (semelles)</t>
  </si>
  <si>
    <t>M3</t>
  </si>
  <si>
    <t>ART</t>
  </si>
  <si>
    <t>001-A158</t>
  </si>
  <si>
    <t>Localisation :</t>
  </si>
  <si>
    <t>Ensemble des semelles filantes du projet</t>
  </si>
  <si>
    <t>Suivant étude BE</t>
  </si>
  <si>
    <t>Armatures</t>
  </si>
  <si>
    <t>CH6</t>
  </si>
  <si>
    <t xml:space="preserve">2.5.1.10 </t>
  </si>
  <si>
    <t>Aciers ha / adx</t>
  </si>
  <si>
    <t>KG</t>
  </si>
  <si>
    <t>ART</t>
  </si>
  <si>
    <t>001-A160</t>
  </si>
  <si>
    <t>Localisation :</t>
  </si>
  <si>
    <t>Ensemble des semelles filantes du projet</t>
  </si>
  <si>
    <t>Suivant étude BE</t>
  </si>
  <si>
    <t>RADIERS</t>
  </si>
  <si>
    <t>CH6</t>
  </si>
  <si>
    <t>Fouilles</t>
  </si>
  <si>
    <t>CH6</t>
  </si>
  <si>
    <t xml:space="preserve">2.5.1.11 </t>
  </si>
  <si>
    <t>Fouilles en tranchées pour radiers</t>
  </si>
  <si>
    <t>M3</t>
  </si>
  <si>
    <t>ART</t>
  </si>
  <si>
    <t>001-B191</t>
  </si>
  <si>
    <t>Localisation :</t>
  </si>
  <si>
    <t>Ensemble des radiers du projet</t>
  </si>
  <si>
    <t xml:space="preserve"> Suivant étude BA</t>
  </si>
  <si>
    <t>Bétons</t>
  </si>
  <si>
    <t>CH6</t>
  </si>
  <si>
    <t xml:space="preserve">2.5.1.12 </t>
  </si>
  <si>
    <t>Béton de propreté</t>
  </si>
  <si>
    <t>M2</t>
  </si>
  <si>
    <t>ART</t>
  </si>
  <si>
    <t>000-A814</t>
  </si>
  <si>
    <t>Localisation :</t>
  </si>
  <si>
    <t>Ensemble des radiers du projet</t>
  </si>
  <si>
    <t xml:space="preserve"> Suivant étude BA</t>
  </si>
  <si>
    <t xml:space="preserve">2.5.1.13 </t>
  </si>
  <si>
    <t>Gros béton pour rattrapage du bon sol</t>
  </si>
  <si>
    <t>M3</t>
  </si>
  <si>
    <t>ART</t>
  </si>
  <si>
    <t>001-F369</t>
  </si>
  <si>
    <t>Localisation :</t>
  </si>
  <si>
    <t>Ensemble des radiers du projet</t>
  </si>
  <si>
    <t xml:space="preserve"> Suivant étude BA</t>
  </si>
  <si>
    <t xml:space="preserve">2.5.1.14 </t>
  </si>
  <si>
    <t>Béton</t>
  </si>
  <si>
    <t>M3</t>
  </si>
  <si>
    <t>ART</t>
  </si>
  <si>
    <t>000-A815</t>
  </si>
  <si>
    <t>Localisation :</t>
  </si>
  <si>
    <t>Ensemble des radiers du projet</t>
  </si>
  <si>
    <t xml:space="preserve"> Suivant étude BA</t>
  </si>
  <si>
    <t>Coffrages</t>
  </si>
  <si>
    <t>CH6</t>
  </si>
  <si>
    <t xml:space="preserve">2.5.1.15 </t>
  </si>
  <si>
    <t>Coffrage ordinaire pour rives</t>
  </si>
  <si>
    <t>ML</t>
  </si>
  <si>
    <t>ART</t>
  </si>
  <si>
    <t>000-A816</t>
  </si>
  <si>
    <t>Localisation :</t>
  </si>
  <si>
    <t>Ensemble des radiers du projet</t>
  </si>
  <si>
    <t xml:space="preserve"> Suivant étude BA</t>
  </si>
  <si>
    <t>Armatures</t>
  </si>
  <si>
    <t>CH6</t>
  </si>
  <si>
    <t xml:space="preserve">2.5.1.16 </t>
  </si>
  <si>
    <t>Aciers HA / TS</t>
  </si>
  <si>
    <t>KG</t>
  </si>
  <si>
    <t>ART</t>
  </si>
  <si>
    <t>000-A817</t>
  </si>
  <si>
    <t>Localisation :</t>
  </si>
  <si>
    <t>Ensemble des radiers du projet</t>
  </si>
  <si>
    <t xml:space="preserve"> Suivant étude BA</t>
  </si>
  <si>
    <t>2.5.2</t>
  </si>
  <si>
    <t>DALLAGES</t>
  </si>
  <si>
    <t>CH5</t>
  </si>
  <si>
    <t xml:space="preserve">2.5.2.1 </t>
  </si>
  <si>
    <t>Dallage sur terre plein finition lissée</t>
  </si>
  <si>
    <t>M2</t>
  </si>
  <si>
    <t>ART</t>
  </si>
  <si>
    <t>000-A991</t>
  </si>
  <si>
    <t>Localisation :</t>
  </si>
  <si>
    <t>Dallage horizontale sur terre plein de l'IS à l'entrée principale de l'amphithéâtre</t>
  </si>
  <si>
    <t>Y compris prolongement dans le SAS créé et raccord sur existant</t>
  </si>
  <si>
    <t xml:space="preserve">2.5.2.2 </t>
  </si>
  <si>
    <t>Contre dalle portée en BA</t>
  </si>
  <si>
    <t>M2</t>
  </si>
  <si>
    <t>ART</t>
  </si>
  <si>
    <t>001-F247</t>
  </si>
  <si>
    <t>Localisation :</t>
  </si>
  <si>
    <t>Contre dalle de circulation de la rampe, au droit des radiers</t>
  </si>
  <si>
    <t>2.5.3</t>
  </si>
  <si>
    <t>TRAITEMENT DE L'HUMIDITE</t>
  </si>
  <si>
    <t>CH5</t>
  </si>
  <si>
    <t xml:space="preserve">2.5.3.1 </t>
  </si>
  <si>
    <t>Enduit hydrofuge bitumineux sur murs enterrés</t>
  </si>
  <si>
    <t>M2</t>
  </si>
  <si>
    <t>ART</t>
  </si>
  <si>
    <t>000-A830</t>
  </si>
  <si>
    <t>Localisation :</t>
  </si>
  <si>
    <t>Parois BA verticales</t>
  </si>
  <si>
    <t>Total INFRASTRUCTURE</t>
  </si>
  <si>
    <t>STOT</t>
  </si>
  <si>
    <t>2.6</t>
  </si>
  <si>
    <t>SUPERSTRUCTURE</t>
  </si>
  <si>
    <t>CH4</t>
  </si>
  <si>
    <t>2.6.1</t>
  </si>
  <si>
    <t>VOILES BETON ARME</t>
  </si>
  <si>
    <t>CH5</t>
  </si>
  <si>
    <t xml:space="preserve">2.6.1.1 </t>
  </si>
  <si>
    <t>Béton pour voiles compris coffrage</t>
  </si>
  <si>
    <t>M3</t>
  </si>
  <si>
    <t>ART</t>
  </si>
  <si>
    <t>000-A850</t>
  </si>
  <si>
    <t>Localisation :</t>
  </si>
  <si>
    <t>Voiles BA suivant étude structure</t>
  </si>
  <si>
    <t xml:space="preserve"> Compris sous bassement ou parois enterrées</t>
  </si>
  <si>
    <t xml:space="preserve">2.6.1.2 </t>
  </si>
  <si>
    <t>Aciers HA / TS</t>
  </si>
  <si>
    <t>KG</t>
  </si>
  <si>
    <t>ART</t>
  </si>
  <si>
    <t>000-A852</t>
  </si>
  <si>
    <t>Localisation :</t>
  </si>
  <si>
    <t>Voiles BA suivant étude structure</t>
  </si>
  <si>
    <t xml:space="preserve"> Compris sous bassement ou parois enterrées</t>
  </si>
  <si>
    <t>2.6.2</t>
  </si>
  <si>
    <t>REHAUSE BETON</t>
  </si>
  <si>
    <t>CH5</t>
  </si>
  <si>
    <t xml:space="preserve">2.6.2.1 </t>
  </si>
  <si>
    <t>Rehausse béton 25 cm</t>
  </si>
  <si>
    <t>ML</t>
  </si>
  <si>
    <t>ART</t>
  </si>
  <si>
    <t>001-F250</t>
  </si>
  <si>
    <t>Localisation :</t>
  </si>
  <si>
    <t>Localisation suivant plan et étude BA</t>
  </si>
  <si>
    <t xml:space="preserve">2.6.2.2 </t>
  </si>
  <si>
    <t>Rehausse béton 20 cm</t>
  </si>
  <si>
    <t>ML</t>
  </si>
  <si>
    <t>ART</t>
  </si>
  <si>
    <t>001-F249</t>
  </si>
  <si>
    <t>Localisation :</t>
  </si>
  <si>
    <t>Localisation suivant plan et étude BA</t>
  </si>
  <si>
    <t>2.6.3</t>
  </si>
  <si>
    <t>PLANCHERS</t>
  </si>
  <si>
    <t>CH5</t>
  </si>
  <si>
    <t>Planchers coffrés</t>
  </si>
  <si>
    <t>CH6</t>
  </si>
  <si>
    <t xml:space="preserve">2.6.3.1 </t>
  </si>
  <si>
    <t>Plancher dalle pleine ép 16 - Surcharge 350 kg/m² (surcharge d'exploitation)</t>
  </si>
  <si>
    <t>M2</t>
  </si>
  <si>
    <t>ART</t>
  </si>
  <si>
    <t>001-F113</t>
  </si>
  <si>
    <t>Localisation :</t>
  </si>
  <si>
    <t>Suivant étude BE structure</t>
  </si>
  <si>
    <t xml:space="preserve"> - Au droit de la sortie de secours créée </t>
  </si>
  <si>
    <t xml:space="preserve"> - Le long de la gaine VMC en BA</t>
  </si>
  <si>
    <t>2.6.4</t>
  </si>
  <si>
    <t>ESCALIERS ET PALIERS</t>
  </si>
  <si>
    <t>CH5</t>
  </si>
  <si>
    <t>Escalier béton</t>
  </si>
  <si>
    <t>CH6</t>
  </si>
  <si>
    <t xml:space="preserve">2.6.4.1 </t>
  </si>
  <si>
    <t>Rampe piéton avec  emmarchement - finition balayée</t>
  </si>
  <si>
    <t>ENS</t>
  </si>
  <si>
    <t>ART</t>
  </si>
  <si>
    <t>001-F368</t>
  </si>
  <si>
    <t>Localisation :</t>
  </si>
  <si>
    <t>Accès à l'entrée principale</t>
  </si>
  <si>
    <t xml:space="preserve">2.6.4.2 </t>
  </si>
  <si>
    <t>Escalier extérieur en béton armé – compris palier -  finition balayée</t>
  </si>
  <si>
    <t>ENS</t>
  </si>
  <si>
    <t>ART</t>
  </si>
  <si>
    <t>001-F424</t>
  </si>
  <si>
    <t>Localisation :</t>
  </si>
  <si>
    <t>Escalier extérieur créé</t>
  </si>
  <si>
    <t>2.6.5</t>
  </si>
  <si>
    <t>ETANCHEITE</t>
  </si>
  <si>
    <t>CH5</t>
  </si>
  <si>
    <t xml:space="preserve">2.6.5.1 </t>
  </si>
  <si>
    <t>Étanchéité bicouche anti-racine sur parois horizontales extérieures – avec relevés</t>
  </si>
  <si>
    <t>M2</t>
  </si>
  <si>
    <t>ART</t>
  </si>
  <si>
    <t>001-F364</t>
  </si>
  <si>
    <t>Localisation :</t>
  </si>
  <si>
    <t>Toiture béton du SAS créé</t>
  </si>
  <si>
    <t>Y compris reprise ponctuelle le long des parois existantes</t>
  </si>
  <si>
    <t>Total SUPERSTRUCTURE</t>
  </si>
  <si>
    <t>STOT</t>
  </si>
  <si>
    <t>2.7</t>
  </si>
  <si>
    <t>MACONNERIES</t>
  </si>
  <si>
    <t>CH4</t>
  </si>
  <si>
    <t>2.7.1</t>
  </si>
  <si>
    <t>MACONNERIES D'AGGLOMERES DE CIMENT</t>
  </si>
  <si>
    <t>CH5</t>
  </si>
  <si>
    <t xml:space="preserve">2.7.1.1 </t>
  </si>
  <si>
    <t>Maçonnerie d'agglomérés de ciment creux épaisseur 10 cm</t>
  </si>
  <si>
    <t>M2</t>
  </si>
  <si>
    <t>ART</t>
  </si>
  <si>
    <t>000-A871</t>
  </si>
  <si>
    <t>Localisation :</t>
  </si>
  <si>
    <t>Fermeture du SAS au droit des IS créées</t>
  </si>
  <si>
    <t>2.7.2</t>
  </si>
  <si>
    <t>DIVERS</t>
  </si>
  <si>
    <t>CH5</t>
  </si>
  <si>
    <t xml:space="preserve">2.7.2.1 </t>
  </si>
  <si>
    <t>Coiffe métallique en aluminium</t>
  </si>
  <si>
    <t>ML</t>
  </si>
  <si>
    <t>ART</t>
  </si>
  <si>
    <t>001-E395</t>
  </si>
  <si>
    <t>Localisation :</t>
  </si>
  <si>
    <t>Au droit de l'ensemble des parois en BA existante et projet</t>
  </si>
  <si>
    <t xml:space="preserve">2.7.2.2 </t>
  </si>
  <si>
    <t>Seuils béton</t>
  </si>
  <si>
    <t>ML</t>
  </si>
  <si>
    <t>ART</t>
  </si>
  <si>
    <t>001-F214</t>
  </si>
  <si>
    <t>Localisation :</t>
  </si>
  <si>
    <t>Porte IS métallique</t>
  </si>
  <si>
    <t>Total MACONNERIES</t>
  </si>
  <si>
    <t>STOT</t>
  </si>
  <si>
    <t>2.8</t>
  </si>
  <si>
    <t>ASSAINISSEMENT ET RESEAUX DIVERS</t>
  </si>
  <si>
    <t>CH4</t>
  </si>
  <si>
    <t>2.8.1</t>
  </si>
  <si>
    <t>RESEAUX ASSAINISSEMENTS</t>
  </si>
  <si>
    <t>CH5</t>
  </si>
  <si>
    <t>Canalisations dans fouilles</t>
  </si>
  <si>
    <t>CH6</t>
  </si>
  <si>
    <t xml:space="preserve">2.8.1.1 </t>
  </si>
  <si>
    <t>Découpe dans dallage pour création des fouilles</t>
  </si>
  <si>
    <t>ML</t>
  </si>
  <si>
    <t>ART</t>
  </si>
  <si>
    <t>002-B123</t>
  </si>
  <si>
    <t>Localisation :</t>
  </si>
  <si>
    <t>Au droit du réseau d'assainissement projet</t>
  </si>
  <si>
    <t xml:space="preserve">2.8.1.2 </t>
  </si>
  <si>
    <t>Canalisations PVC Ø -- compris fouille</t>
  </si>
  <si>
    <t>ML</t>
  </si>
  <si>
    <t>ART</t>
  </si>
  <si>
    <t>000-A909</t>
  </si>
  <si>
    <t>Localisation :</t>
  </si>
  <si>
    <t>Réseau d'assainissement projet</t>
  </si>
  <si>
    <t xml:space="preserve">2.8.1.3 </t>
  </si>
  <si>
    <t>Attentes PVC pour raccordement WC / Urinoirs / Lave mains</t>
  </si>
  <si>
    <t>U</t>
  </si>
  <si>
    <t>ART</t>
  </si>
  <si>
    <t>000-A917</t>
  </si>
  <si>
    <t>Localisation :</t>
  </si>
  <si>
    <t>Ensemble des WC urinoirs et lave mains</t>
  </si>
  <si>
    <t xml:space="preserve">2.8.1.4 </t>
  </si>
  <si>
    <t>Reconstitution de dallage en béton après passage de réseaux</t>
  </si>
  <si>
    <t>FT</t>
  </si>
  <si>
    <t>ART</t>
  </si>
  <si>
    <t>001-F246</t>
  </si>
  <si>
    <t>Localisation :</t>
  </si>
  <si>
    <t>Au droit du réseau d'assainissement projet</t>
  </si>
  <si>
    <t>Regards sur réseaux d'assainissement</t>
  </si>
  <si>
    <t>CH6</t>
  </si>
  <si>
    <t xml:space="preserve">2.8.1.5 </t>
  </si>
  <si>
    <t>Regard de visite -- x --</t>
  </si>
  <si>
    <t>U</t>
  </si>
  <si>
    <t>ART</t>
  </si>
  <si>
    <t>000-A913</t>
  </si>
  <si>
    <t>Localisation :</t>
  </si>
  <si>
    <t>Ensemble des regards sur le réseau d'assainissement (le cas échéant)</t>
  </si>
  <si>
    <t>Raccordements  EU</t>
  </si>
  <si>
    <t>CH6</t>
  </si>
  <si>
    <t xml:space="preserve">2.8.1.6 </t>
  </si>
  <si>
    <t>Piquage des réseaux d’eaux usées (EU) sur réseau existant</t>
  </si>
  <si>
    <t>U</t>
  </si>
  <si>
    <t>ART</t>
  </si>
  <si>
    <t>002-B130</t>
  </si>
  <si>
    <t>Localisation :</t>
  </si>
  <si>
    <t>Raccordement sur réseau principale existant entre les maçonneries des blocs sanitaires H/F</t>
  </si>
  <si>
    <t>Prestations diverses</t>
  </si>
  <si>
    <t>CH6</t>
  </si>
  <si>
    <t xml:space="preserve">2.8.1.7 </t>
  </si>
  <si>
    <t>Obturation et neutralisation des anciens points de raccordement et évacuations existantes</t>
  </si>
  <si>
    <t>FT</t>
  </si>
  <si>
    <t>ART</t>
  </si>
  <si>
    <t>001-F242</t>
  </si>
  <si>
    <t>Localisation :</t>
  </si>
  <si>
    <t>Ensemble des anciens points de raccordement et évacuations existantes</t>
  </si>
  <si>
    <t xml:space="preserve">2.8.1.8 </t>
  </si>
  <si>
    <t>Mise en service et essais des réseaux</t>
  </si>
  <si>
    <t>ENS</t>
  </si>
  <si>
    <t>ART</t>
  </si>
  <si>
    <t>001-B158</t>
  </si>
  <si>
    <t>Localisation :</t>
  </si>
  <si>
    <t>Réseaux EU</t>
  </si>
  <si>
    <t>Total ASSAINISSEMENT ET RESEAUX DIVERS</t>
  </si>
  <si>
    <t>STOT</t>
  </si>
  <si>
    <t>2.9</t>
  </si>
  <si>
    <t>GENIE CIVIL POUR AMENAGEMENTS DES LOCAUX TECHNIQUES</t>
  </si>
  <si>
    <t>CH4</t>
  </si>
  <si>
    <t xml:space="preserve">2.9.1 </t>
  </si>
  <si>
    <t>Dévoiement et reconfiguration de gaine de ventilation en béton armé – avec cuvelage et évacuation EP</t>
  </si>
  <si>
    <t>ENS</t>
  </si>
  <si>
    <t>ART</t>
  </si>
  <si>
    <t>001-F253</t>
  </si>
  <si>
    <t xml:space="preserve">2.9.2 </t>
  </si>
  <si>
    <t>Grille de ventilation</t>
  </si>
  <si>
    <t>U</t>
  </si>
  <si>
    <t>ART</t>
  </si>
  <si>
    <t>001-F254</t>
  </si>
  <si>
    <t>Localisation :</t>
  </si>
  <si>
    <t>Grille de ventilation en tête de la gaine BA</t>
  </si>
  <si>
    <t>Total GENIE CIVIL POUR AMENAGEMENTS DES LOCAUX TECHNIQUES</t>
  </si>
  <si>
    <t>STOT</t>
  </si>
  <si>
    <t>Total GROS OEUVRE</t>
  </si>
  <si>
    <t>STOT</t>
  </si>
  <si>
    <t>Montant HT du Lot N°01 DEMOLITION - GROS OEUVRE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</si>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</sst>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0;\-#,##0.00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0033C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9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2" fillId="3" borderId="5" xfId="1" applyFont="1" applyFill="1" applyBorder="1">
      <alignment horizontal="left" vertical="top" wrapText="1"/>
    </xf>
    <xf numFmtId="0" fontId="3" fillId="0" borderId="15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3" xfId="1" applyFont="1" applyFill="1" applyBorder="1">
      <alignment horizontal="left" vertical="top" wrapText="1"/>
    </xf>
    <xf numFmtId="0" fontId="5" fillId="2" borderId="11" xfId="10" applyBorder="1">
      <alignment horizontal="left" vertical="top" wrapText="1"/>
    </xf>
    <xf numFmtId="0" fontId="22" fillId="3" borderId="13" xfId="1" applyFont="1" applyFill="1" applyBorder="1">
      <alignment horizontal="left" vertical="top" wrapText="1"/>
    </xf>
    <xf numFmtId="0" fontId="5" fillId="0" borderId="11" xfId="14" applyFill="1" applyBorder="1">
      <alignment horizontal="left" vertical="top" wrapText="1"/>
    </xf>
    <xf numFmtId="0" fontId="1" fillId="0" borderId="8" xfId="1" applyFill="1" applyBorder="1">
      <alignment horizontal="left" vertical="top" wrapText="1"/>
    </xf>
    <xf numFmtId="0" fontId="9" fillId="0" borderId="6" xfId="26" applyFill="1" applyBorder="1">
      <alignment horizontal="left" vertical="top" wrapText="1"/>
    </xf>
    <xf numFmtId="0" fontId="0" fillId="0" borderId="7" xfId="0" applyFill="1" applyBorder="1" applyAlignment="1" applyProtection="1">
      <alignment horizontal="left" vertical="top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3" fillId="0" borderId="17" xfId="0" applyFont="1" applyFill="1" applyBorder="1" applyAlignment="1">
      <alignment horizontal="left" vertical="top" wrapText="1"/>
    </xf>
    <xf numFmtId="0" fontId="13" fillId="0" borderId="16" xfId="35" applyFill="1" applyBorder="1">
      <alignment horizontal="left" vertical="top" wrapText="1"/>
    </xf>
    <xf numFmtId="0" fontId="16" fillId="0" borderId="16" xfId="38" applyFill="1" applyBorder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2" fillId="0" borderId="13" xfId="17" applyFont="1" applyFill="1" applyBorder="1">
      <alignment horizontal="left" vertical="top" wrapText="1"/>
    </xf>
    <xf numFmtId="0" fontId="8" fillId="0" borderId="11" xfId="17" applyFill="1" applyBorder="1">
      <alignment horizontal="lef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23" fillId="0" borderId="13" xfId="0" applyFont="1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22" fillId="3" borderId="8" xfId="1" applyFont="1" applyFill="1" applyBorder="1">
      <alignment horizontal="left" vertical="top" wrapText="1"/>
    </xf>
    <xf numFmtId="0" fontId="5" fillId="0" borderId="6" xfId="18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9" fillId="0" borderId="16" xfId="26" applyFill="1" applyBorder="1">
      <alignment horizontal="left" vertical="top" wrapText="1"/>
    </xf>
    <xf numFmtId="0" fontId="22" fillId="3" borderId="17" xfId="1" applyFont="1" applyFill="1" applyBorder="1">
      <alignment horizontal="left" vertical="top" wrapText="1"/>
    </xf>
    <xf numFmtId="0" fontId="5" fillId="0" borderId="16" xfId="18" applyFill="1" applyBorder="1">
      <alignment horizontal="left" vertical="top" wrapText="1"/>
    </xf>
    <xf numFmtId="0" fontId="8" fillId="0" borderId="16" xfId="22" applyFill="1" applyBorder="1">
      <alignment horizontal="left" vertical="top" wrapText="1"/>
    </xf>
    <xf numFmtId="164" fontId="0" fillId="0" borderId="3" xfId="0" applyNumberFormat="1" applyFill="1" applyBorder="1" applyAlignment="1">
      <alignment horizontal="right" vertical="top" wrapText="1"/>
    </xf>
    <xf numFmtId="0" fontId="22" fillId="2" borderId="13" xfId="13" applyFont="1" applyBorder="1">
      <alignment horizontal="left" vertical="top" wrapText="1"/>
    </xf>
    <xf numFmtId="0" fontId="5" fillId="2" borderId="11" xfId="13" applyBorder="1">
      <alignment horizontal="left" vertical="top" wrapText="1"/>
    </xf>
    <xf numFmtId="164" fontId="0" fillId="0" borderId="10" xfId="0" applyNumberFormat="1" applyFill="1" applyBorder="1" applyAlignment="1">
      <alignment horizontal="right" vertical="top" wrapText="1"/>
    </xf>
    <xf numFmtId="0" fontId="0" fillId="0" borderId="12" xfId="0" applyFill="1" applyBorder="1" applyAlignment="1">
      <alignment horizontal="left" vertical="top" wrapText="1"/>
    </xf>
    <xf numFmtId="166" fontId="0" fillId="0" borderId="7" xfId="0" applyNumberFormat="1" applyFill="1" applyBorder="1" applyAlignment="1" applyProtection="1">
      <alignment horizontal="center" vertical="top" wrapText="1"/>
      <protection locked="0"/>
    </xf>
    <xf numFmtId="0" fontId="23" fillId="0" borderId="8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144000</xdr:colOff>
      <xdr:row>0</xdr:row>
      <xdr:rowOff>78261</xdr:rowOff>
    </xdr:from>
    <xdr:to>
      <xdr:col>4</xdr:col>
      <xdr:colOff>324000</xdr:colOff>
      <xdr:row>0</xdr:row>
      <xdr:rowOff>813913</xdr:rowOff>
    </xdr:to>
    <xdr:sp macro="" textlink="">
      <xdr:nvSpPr>
        <xdr:cNvPr id="3" name="Forme1"/>
        <xdr:cNvSpPr/>
      </xdr:nvSpPr>
      <xdr:spPr>
        <a:xfrm>
          <a:off x="798261" y="78261"/>
          <a:ext cx="4351304" cy="735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REHABILITATION DE L'AMPHITHEATRE TROADEC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Rue de l'Île d'Yeu BP 21105 Cedex 3 - 44311 - Nantes</a:t>
          </a:r>
        </a:p>
        <a:p>
          <a:pPr algn="l"/>
          <a:r>
            <a:rPr lang="fr-FR" sz="1000" b="1" i="0">
              <a:solidFill>
                <a:srgbClr val="0033CC"/>
              </a:solidFill>
              <a:latin typeface="Century Gothic"/>
            </a:rPr>
            <a:t>Lot N°01 DEMOLITION - GROS OEUVRE</a:t>
          </a:r>
        </a:p>
      </xdr:txBody>
    </xdr:sp>
    <xdr:clientData/>
  </xdr:twoCellAnchor>
  <xdr:twoCellAnchor editAs="absolute">
    <xdr:from>
      <xdr:col>0</xdr:col>
      <xdr:colOff>0</xdr:colOff>
      <xdr:row>0</xdr:row>
      <xdr:rowOff>236941</xdr:rowOff>
    </xdr:from>
    <xdr:to>
      <xdr:col>1</xdr:col>
      <xdr:colOff>0</xdr:colOff>
      <xdr:row>0</xdr:row>
      <xdr:rowOff>467407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6941"/>
          <a:ext cx="19" cy="6"/>
        </a:xfrm>
        <a:prstGeom prst="rect">
          <a:avLst/>
        </a:prstGeom>
      </xdr:spPr>
    </xdr:pic>
    <xdr:clientData/>
  </xdr:twoCellAnchor>
  <xdr:twoCellAnchor editAs="absolute">
    <xdr:from>
      <xdr:col>3</xdr:col>
      <xdr:colOff>612000</xdr:colOff>
      <xdr:row>0</xdr:row>
      <xdr:rowOff>31304</xdr:rowOff>
    </xdr:from>
    <xdr:to>
      <xdr:col>5</xdr:col>
      <xdr:colOff>792000</xdr:colOff>
      <xdr:row>0</xdr:row>
      <xdr:rowOff>641739</xdr:rowOff>
    </xdr:to>
    <xdr:sp macro="" textlink="">
      <xdr:nvSpPr>
        <xdr:cNvPr id="5" name="Forme3"/>
        <xdr:cNvSpPr/>
      </xdr:nvSpPr>
      <xdr:spPr>
        <a:xfrm>
          <a:off x="4695652" y="31304"/>
          <a:ext cx="1627826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CC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007F3F"/>
              </a:solidFill>
              <a:latin typeface="Century Gothic"/>
            </a:rPr>
            <a:t>18/12/2025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549163</xdr:rowOff>
    </xdr:from>
    <xdr:to>
      <xdr:col>5</xdr:col>
      <xdr:colOff>756000</xdr:colOff>
      <xdr:row>0</xdr:row>
      <xdr:rowOff>549163</xdr:rowOff>
    </xdr:to>
    <xdr:cxnSp macro="">
      <xdr:nvCxnSpPr>
        <xdr:cNvPr id="6" name="Forme4"/>
        <xdr:cNvCxnSpPr/>
      </xdr:nvCxnSpPr>
      <xdr:spPr>
        <a:xfrm>
          <a:off x="827700" y="549163"/>
          <a:ext cx="5433750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99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78" customHeight="1" x14ac:dyDescent="0.25">
      <c r="A1" s="56"/>
      <c r="B1" s="57"/>
      <c r="C1" s="57"/>
      <c r="D1" s="57"/>
      <c r="E1" s="57"/>
      <c r="F1" s="58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20.2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 t="s">
        <v>10</v>
      </c>
    </row>
    <row r="6" spans="1:702" x14ac:dyDescent="0.25">
      <c r="A6" s="17" t="s">
        <v>11</v>
      </c>
      <c r="B6" s="18" t="s">
        <v>12</v>
      </c>
      <c r="C6" s="12"/>
      <c r="D6" s="12"/>
      <c r="E6" s="12"/>
      <c r="F6" s="13"/>
      <c r="ZY6" t="s">
        <v>13</v>
      </c>
      <c r="ZZ6" s="14"/>
    </row>
    <row r="7" spans="1:702" x14ac:dyDescent="0.25">
      <c r="A7" s="19" t="s">
        <v>14</v>
      </c>
      <c r="B7" s="20" t="s">
        <v>15</v>
      </c>
      <c r="C7" s="21" t="s">
        <v>16</v>
      </c>
      <c r="D7" s="22"/>
      <c r="E7" s="23"/>
      <c r="F7" s="24">
        <f>ROUND(D7*E7,2)</f>
        <v>0</v>
      </c>
      <c r="ZY7" t="s">
        <v>17</v>
      </c>
      <c r="ZZ7" s="14" t="s">
        <v>18</v>
      </c>
    </row>
    <row r="8" spans="1:702" x14ac:dyDescent="0.25">
      <c r="A8" s="25"/>
      <c r="B8" s="26" t="s">
        <v>19</v>
      </c>
      <c r="C8" s="12"/>
      <c r="D8" s="12"/>
      <c r="E8" s="12"/>
      <c r="F8" s="13"/>
    </row>
    <row r="9" spans="1:702" x14ac:dyDescent="0.25">
      <c r="A9" s="25"/>
      <c r="B9" s="27" t="s">
        <v>20</v>
      </c>
      <c r="C9" s="12"/>
      <c r="D9" s="12"/>
      <c r="E9" s="12"/>
      <c r="F9" s="13"/>
    </row>
    <row r="10" spans="1:702" x14ac:dyDescent="0.25">
      <c r="A10" s="28"/>
      <c r="B10" s="29"/>
      <c r="C10" s="12"/>
      <c r="D10" s="12"/>
      <c r="E10" s="12"/>
      <c r="F10" s="13"/>
    </row>
    <row r="11" spans="1:702" x14ac:dyDescent="0.25">
      <c r="A11" s="30"/>
      <c r="B11" s="31" t="s">
        <v>21</v>
      </c>
      <c r="C11" s="12"/>
      <c r="D11" s="12"/>
      <c r="E11" s="12"/>
      <c r="F11" s="32">
        <f>SUBTOTAL(109,F7:F10)</f>
        <v>0</v>
      </c>
      <c r="ZY11" t="s">
        <v>22</v>
      </c>
    </row>
    <row r="12" spans="1:702" x14ac:dyDescent="0.25">
      <c r="A12" s="33"/>
      <c r="B12" s="34"/>
      <c r="C12" s="12"/>
      <c r="D12" s="12"/>
      <c r="E12" s="12"/>
      <c r="F12" s="13"/>
    </row>
    <row r="13" spans="1:702" ht="30" x14ac:dyDescent="0.25">
      <c r="A13" s="17" t="s">
        <v>23</v>
      </c>
      <c r="B13" s="18" t="s">
        <v>24</v>
      </c>
      <c r="C13" s="12"/>
      <c r="D13" s="12"/>
      <c r="E13" s="12"/>
      <c r="F13" s="13"/>
      <c r="ZY13" t="s">
        <v>25</v>
      </c>
      <c r="ZZ13" s="14"/>
    </row>
    <row r="14" spans="1:702" x14ac:dyDescent="0.25">
      <c r="A14" s="35" t="s">
        <v>26</v>
      </c>
      <c r="B14" s="36" t="s">
        <v>27</v>
      </c>
      <c r="C14" s="12"/>
      <c r="D14" s="12"/>
      <c r="E14" s="12"/>
      <c r="F14" s="13"/>
      <c r="ZY14" t="s">
        <v>28</v>
      </c>
      <c r="ZZ14" s="14"/>
    </row>
    <row r="15" spans="1:702" ht="28.5" x14ac:dyDescent="0.25">
      <c r="A15" s="37" t="s">
        <v>29</v>
      </c>
      <c r="B15" s="38" t="s">
        <v>30</v>
      </c>
      <c r="C15" s="21" t="s">
        <v>31</v>
      </c>
      <c r="D15" s="22"/>
      <c r="E15" s="23"/>
      <c r="F15" s="24">
        <f>ROUND(D15*E15,2)</f>
        <v>0</v>
      </c>
      <c r="ZY15" t="s">
        <v>32</v>
      </c>
      <c r="ZZ15" s="14" t="s">
        <v>33</v>
      </c>
    </row>
    <row r="16" spans="1:702" x14ac:dyDescent="0.25">
      <c r="A16" s="25"/>
      <c r="B16" s="26" t="s">
        <v>34</v>
      </c>
      <c r="C16" s="12"/>
      <c r="D16" s="12"/>
      <c r="E16" s="12"/>
      <c r="F16" s="13"/>
    </row>
    <row r="17" spans="1:702" x14ac:dyDescent="0.25">
      <c r="A17" s="25"/>
      <c r="B17" s="27" t="s">
        <v>35</v>
      </c>
      <c r="C17" s="12"/>
      <c r="D17" s="12"/>
      <c r="E17" s="12"/>
      <c r="F17" s="13"/>
    </row>
    <row r="18" spans="1:702" x14ac:dyDescent="0.25">
      <c r="A18" s="39" t="s">
        <v>36</v>
      </c>
      <c r="B18" s="40" t="s">
        <v>37</v>
      </c>
      <c r="C18" s="12"/>
      <c r="D18" s="12"/>
      <c r="E18" s="12"/>
      <c r="F18" s="13"/>
      <c r="ZY18" t="s">
        <v>38</v>
      </c>
      <c r="ZZ18" s="14"/>
    </row>
    <row r="19" spans="1:702" x14ac:dyDescent="0.25">
      <c r="A19" s="37" t="s">
        <v>39</v>
      </c>
      <c r="B19" s="38" t="s">
        <v>40</v>
      </c>
      <c r="C19" s="21" t="s">
        <v>41</v>
      </c>
      <c r="D19" s="22"/>
      <c r="E19" s="23"/>
      <c r="F19" s="24">
        <f>ROUND(D19*E19,2)</f>
        <v>0</v>
      </c>
      <c r="ZY19" t="s">
        <v>42</v>
      </c>
      <c r="ZZ19" s="14" t="s">
        <v>43</v>
      </c>
    </row>
    <row r="20" spans="1:702" x14ac:dyDescent="0.25">
      <c r="A20" s="25"/>
      <c r="B20" s="26" t="s">
        <v>44</v>
      </c>
      <c r="C20" s="12"/>
      <c r="D20" s="12"/>
      <c r="E20" s="12"/>
      <c r="F20" s="13"/>
    </row>
    <row r="21" spans="1:702" x14ac:dyDescent="0.25">
      <c r="A21" s="25"/>
      <c r="B21" s="27" t="s">
        <v>45</v>
      </c>
      <c r="C21" s="12"/>
      <c r="D21" s="12"/>
      <c r="E21" s="12"/>
      <c r="F21" s="13"/>
    </row>
    <row r="22" spans="1:702" ht="25.5" x14ac:dyDescent="0.25">
      <c r="A22" s="25"/>
      <c r="B22" s="27" t="s">
        <v>46</v>
      </c>
      <c r="C22" s="12"/>
      <c r="D22" s="12"/>
      <c r="E22" s="12"/>
      <c r="F22" s="13"/>
    </row>
    <row r="23" spans="1:702" x14ac:dyDescent="0.25">
      <c r="A23" s="28"/>
      <c r="B23" s="29"/>
      <c r="C23" s="12"/>
      <c r="D23" s="12"/>
      <c r="E23" s="12"/>
      <c r="F23" s="13"/>
    </row>
    <row r="24" spans="1:702" ht="25.5" x14ac:dyDescent="0.25">
      <c r="A24" s="30"/>
      <c r="B24" s="31" t="s">
        <v>47</v>
      </c>
      <c r="C24" s="12"/>
      <c r="D24" s="12"/>
      <c r="E24" s="12"/>
      <c r="F24" s="32">
        <f>SUBTOTAL(109,F14:F23)</f>
        <v>0</v>
      </c>
      <c r="ZY24" t="s">
        <v>48</v>
      </c>
    </row>
    <row r="25" spans="1:702" x14ac:dyDescent="0.25">
      <c r="A25" s="33"/>
      <c r="B25" s="34"/>
      <c r="C25" s="12"/>
      <c r="D25" s="12"/>
      <c r="E25" s="12"/>
      <c r="F25" s="13"/>
    </row>
    <row r="26" spans="1:702" ht="30" x14ac:dyDescent="0.25">
      <c r="A26" s="17" t="s">
        <v>49</v>
      </c>
      <c r="B26" s="18" t="s">
        <v>50</v>
      </c>
      <c r="C26" s="12"/>
      <c r="D26" s="12"/>
      <c r="E26" s="12"/>
      <c r="F26" s="13"/>
      <c r="ZY26" t="s">
        <v>51</v>
      </c>
      <c r="ZZ26" s="14"/>
    </row>
    <row r="27" spans="1:702" x14ac:dyDescent="0.25">
      <c r="A27" s="35" t="s">
        <v>52</v>
      </c>
      <c r="B27" s="36" t="s">
        <v>53</v>
      </c>
      <c r="C27" s="12"/>
      <c r="D27" s="12"/>
      <c r="E27" s="12"/>
      <c r="F27" s="13"/>
      <c r="ZY27" t="s">
        <v>54</v>
      </c>
      <c r="ZZ27" s="14"/>
    </row>
    <row r="28" spans="1:702" ht="28.5" x14ac:dyDescent="0.25">
      <c r="A28" s="37" t="s">
        <v>55</v>
      </c>
      <c r="B28" s="38" t="s">
        <v>56</v>
      </c>
      <c r="C28" s="21" t="s">
        <v>57</v>
      </c>
      <c r="D28" s="23"/>
      <c r="E28" s="23"/>
      <c r="F28" s="24">
        <f>ROUND(D28*E28,2)</f>
        <v>0</v>
      </c>
      <c r="ZY28" t="s">
        <v>58</v>
      </c>
      <c r="ZZ28" s="14" t="s">
        <v>59</v>
      </c>
    </row>
    <row r="29" spans="1:702" x14ac:dyDescent="0.25">
      <c r="A29" s="25"/>
      <c r="B29" s="26" t="s">
        <v>60</v>
      </c>
      <c r="C29" s="12"/>
      <c r="D29" s="12"/>
      <c r="E29" s="12"/>
      <c r="F29" s="13"/>
    </row>
    <row r="30" spans="1:702" x14ac:dyDescent="0.25">
      <c r="A30" s="25"/>
      <c r="B30" s="27" t="s">
        <v>61</v>
      </c>
      <c r="C30" s="12"/>
      <c r="D30" s="12"/>
      <c r="E30" s="12"/>
      <c r="F30" s="13"/>
    </row>
    <row r="31" spans="1:702" x14ac:dyDescent="0.25">
      <c r="A31" s="25"/>
      <c r="B31" s="27" t="s">
        <v>62</v>
      </c>
      <c r="C31" s="12"/>
      <c r="D31" s="12"/>
      <c r="E31" s="12"/>
      <c r="F31" s="13"/>
    </row>
    <row r="32" spans="1:702" x14ac:dyDescent="0.25">
      <c r="A32" s="39" t="s">
        <v>63</v>
      </c>
      <c r="B32" s="40" t="s">
        <v>64</v>
      </c>
      <c r="C32" s="12"/>
      <c r="D32" s="12"/>
      <c r="E32" s="12"/>
      <c r="F32" s="13"/>
      <c r="ZY32" t="s">
        <v>65</v>
      </c>
      <c r="ZZ32" s="14"/>
    </row>
    <row r="33" spans="1:702" x14ac:dyDescent="0.25">
      <c r="A33" s="39"/>
      <c r="B33" s="41" t="s">
        <v>66</v>
      </c>
      <c r="C33" s="12"/>
      <c r="D33" s="12"/>
      <c r="E33" s="12"/>
      <c r="F33" s="13"/>
      <c r="ZY33" t="s">
        <v>67</v>
      </c>
      <c r="ZZ33" s="14"/>
    </row>
    <row r="34" spans="1:702" x14ac:dyDescent="0.25">
      <c r="A34" s="37" t="s">
        <v>68</v>
      </c>
      <c r="B34" s="38" t="s">
        <v>69</v>
      </c>
      <c r="C34" s="21" t="s">
        <v>70</v>
      </c>
      <c r="D34" s="22"/>
      <c r="E34" s="23"/>
      <c r="F34" s="24">
        <f>ROUND(D34*E34,2)</f>
        <v>0</v>
      </c>
      <c r="ZY34" t="s">
        <v>71</v>
      </c>
      <c r="ZZ34" s="14" t="s">
        <v>72</v>
      </c>
    </row>
    <row r="35" spans="1:702" x14ac:dyDescent="0.25">
      <c r="A35" s="25"/>
      <c r="B35" s="26" t="s">
        <v>73</v>
      </c>
      <c r="C35" s="12"/>
      <c r="D35" s="12"/>
      <c r="E35" s="12"/>
      <c r="F35" s="13"/>
    </row>
    <row r="36" spans="1:702" x14ac:dyDescent="0.25">
      <c r="A36" s="25"/>
      <c r="B36" s="27" t="s">
        <v>74</v>
      </c>
      <c r="C36" s="12"/>
      <c r="D36" s="12"/>
      <c r="E36" s="12"/>
      <c r="F36" s="13"/>
    </row>
    <row r="37" spans="1:702" x14ac:dyDescent="0.25">
      <c r="A37" s="39"/>
      <c r="B37" s="41" t="s">
        <v>75</v>
      </c>
      <c r="C37" s="12"/>
      <c r="D37" s="12"/>
      <c r="E37" s="12"/>
      <c r="F37" s="13"/>
      <c r="ZY37" t="s">
        <v>76</v>
      </c>
      <c r="ZZ37" s="14"/>
    </row>
    <row r="38" spans="1:702" ht="28.5" x14ac:dyDescent="0.25">
      <c r="A38" s="37" t="s">
        <v>77</v>
      </c>
      <c r="B38" s="38" t="s">
        <v>78</v>
      </c>
      <c r="C38" s="21" t="s">
        <v>79</v>
      </c>
      <c r="D38" s="22"/>
      <c r="E38" s="23"/>
      <c r="F38" s="24">
        <f>ROUND(D38*E38,2)</f>
        <v>0</v>
      </c>
      <c r="ZY38" t="s">
        <v>80</v>
      </c>
      <c r="ZZ38" s="14" t="s">
        <v>81</v>
      </c>
    </row>
    <row r="39" spans="1:702" x14ac:dyDescent="0.25">
      <c r="A39" s="25"/>
      <c r="B39" s="26" t="s">
        <v>82</v>
      </c>
      <c r="C39" s="12"/>
      <c r="D39" s="12"/>
      <c r="E39" s="12"/>
      <c r="F39" s="13"/>
    </row>
    <row r="40" spans="1:702" x14ac:dyDescent="0.25">
      <c r="A40" s="25"/>
      <c r="B40" s="27" t="s">
        <v>83</v>
      </c>
      <c r="C40" s="12"/>
      <c r="D40" s="12"/>
      <c r="E40" s="12"/>
      <c r="F40" s="13"/>
    </row>
    <row r="41" spans="1:702" x14ac:dyDescent="0.25">
      <c r="A41" s="39"/>
      <c r="B41" s="41" t="s">
        <v>84</v>
      </c>
      <c r="C41" s="12"/>
      <c r="D41" s="12"/>
      <c r="E41" s="12"/>
      <c r="F41" s="13"/>
      <c r="ZY41" t="s">
        <v>85</v>
      </c>
      <c r="ZZ41" s="14"/>
    </row>
    <row r="42" spans="1:702" x14ac:dyDescent="0.25">
      <c r="A42" s="37" t="s">
        <v>86</v>
      </c>
      <c r="B42" s="38" t="s">
        <v>87</v>
      </c>
      <c r="C42" s="21" t="s">
        <v>88</v>
      </c>
      <c r="D42" s="23"/>
      <c r="E42" s="23"/>
      <c r="F42" s="24">
        <f>ROUND(D42*E42,2)</f>
        <v>0</v>
      </c>
      <c r="ZY42" t="s">
        <v>89</v>
      </c>
      <c r="ZZ42" s="14" t="s">
        <v>90</v>
      </c>
    </row>
    <row r="43" spans="1:702" x14ac:dyDescent="0.25">
      <c r="A43" s="25"/>
      <c r="B43" s="26" t="s">
        <v>91</v>
      </c>
      <c r="C43" s="12"/>
      <c r="D43" s="12"/>
      <c r="E43" s="12"/>
      <c r="F43" s="13"/>
    </row>
    <row r="44" spans="1:702" x14ac:dyDescent="0.25">
      <c r="A44" s="25"/>
      <c r="B44" s="27" t="s">
        <v>92</v>
      </c>
      <c r="C44" s="12"/>
      <c r="D44" s="12"/>
      <c r="E44" s="12"/>
      <c r="F44" s="13"/>
    </row>
    <row r="45" spans="1:702" x14ac:dyDescent="0.25">
      <c r="A45" s="37" t="s">
        <v>93</v>
      </c>
      <c r="B45" s="38" t="s">
        <v>94</v>
      </c>
      <c r="C45" s="21" t="s">
        <v>95</v>
      </c>
      <c r="D45" s="23"/>
      <c r="E45" s="23"/>
      <c r="F45" s="24">
        <f>ROUND(D45*E45,2)</f>
        <v>0</v>
      </c>
      <c r="ZY45" t="s">
        <v>96</v>
      </c>
      <c r="ZZ45" s="14" t="s">
        <v>97</v>
      </c>
    </row>
    <row r="46" spans="1:702" x14ac:dyDescent="0.25">
      <c r="A46" s="25"/>
      <c r="B46" s="26" t="s">
        <v>98</v>
      </c>
      <c r="C46" s="12"/>
      <c r="D46" s="12"/>
      <c r="E46" s="12"/>
      <c r="F46" s="13"/>
    </row>
    <row r="47" spans="1:702" ht="25.5" x14ac:dyDescent="0.25">
      <c r="A47" s="25"/>
      <c r="B47" s="27" t="s">
        <v>99</v>
      </c>
      <c r="C47" s="12"/>
      <c r="D47" s="12"/>
      <c r="E47" s="12"/>
      <c r="F47" s="13"/>
    </row>
    <row r="48" spans="1:702" ht="25.5" x14ac:dyDescent="0.25">
      <c r="A48" s="25"/>
      <c r="B48" s="27" t="s">
        <v>100</v>
      </c>
      <c r="C48" s="12"/>
      <c r="D48" s="12"/>
      <c r="E48" s="12"/>
      <c r="F48" s="13"/>
    </row>
    <row r="49" spans="1:702" x14ac:dyDescent="0.25">
      <c r="A49" s="37" t="s">
        <v>101</v>
      </c>
      <c r="B49" s="38" t="s">
        <v>102</v>
      </c>
      <c r="C49" s="21" t="s">
        <v>103</v>
      </c>
      <c r="D49" s="23"/>
      <c r="E49" s="23"/>
      <c r="F49" s="24">
        <f>ROUND(D49*E49,2)</f>
        <v>0</v>
      </c>
      <c r="ZY49" t="s">
        <v>104</v>
      </c>
      <c r="ZZ49" s="14" t="s">
        <v>105</v>
      </c>
    </row>
    <row r="50" spans="1:702" x14ac:dyDescent="0.25">
      <c r="A50" s="25"/>
      <c r="B50" s="26" t="s">
        <v>106</v>
      </c>
      <c r="C50" s="12"/>
      <c r="D50" s="12"/>
      <c r="E50" s="12"/>
      <c r="F50" s="13"/>
    </row>
    <row r="51" spans="1:702" x14ac:dyDescent="0.25">
      <c r="A51" s="25"/>
      <c r="B51" s="27" t="s">
        <v>107</v>
      </c>
      <c r="C51" s="12"/>
      <c r="D51" s="12"/>
      <c r="E51" s="12"/>
      <c r="F51" s="13"/>
    </row>
    <row r="52" spans="1:702" x14ac:dyDescent="0.25">
      <c r="A52" s="28"/>
      <c r="B52" s="29"/>
      <c r="C52" s="12"/>
      <c r="D52" s="12"/>
      <c r="E52" s="12"/>
      <c r="F52" s="13"/>
    </row>
    <row r="53" spans="1:702" ht="25.5" x14ac:dyDescent="0.25">
      <c r="A53" s="30"/>
      <c r="B53" s="31" t="s">
        <v>108</v>
      </c>
      <c r="C53" s="12"/>
      <c r="D53" s="12"/>
      <c r="E53" s="12"/>
      <c r="F53" s="42">
        <f>SUBTOTAL(109,F27:F52)</f>
        <v>0</v>
      </c>
      <c r="ZY53" t="s">
        <v>109</v>
      </c>
    </row>
    <row r="54" spans="1:702" x14ac:dyDescent="0.25">
      <c r="A54" s="43"/>
      <c r="B54" s="44" t="s">
        <v>110</v>
      </c>
      <c r="C54" s="12"/>
      <c r="D54" s="12"/>
      <c r="E54" s="12"/>
      <c r="F54" s="45">
        <f>SUBTOTAL(109,F6:F53)</f>
        <v>0</v>
      </c>
      <c r="G54" s="46"/>
      <c r="ZY54" t="s">
        <v>111</v>
      </c>
    </row>
    <row r="55" spans="1:702" x14ac:dyDescent="0.25">
      <c r="A55" s="33"/>
      <c r="B55" s="34"/>
      <c r="C55" s="12"/>
      <c r="D55" s="12"/>
      <c r="E55" s="12"/>
      <c r="F55" s="9"/>
    </row>
    <row r="56" spans="1:702" x14ac:dyDescent="0.25">
      <c r="A56" s="15" t="s">
        <v>112</v>
      </c>
      <c r="B56" s="16" t="s">
        <v>113</v>
      </c>
      <c r="C56" s="12"/>
      <c r="D56" s="12"/>
      <c r="E56" s="12"/>
      <c r="F56" s="13"/>
      <c r="ZY56" t="s">
        <v>114</v>
      </c>
      <c r="ZZ56" s="14"/>
    </row>
    <row r="57" spans="1:702" x14ac:dyDescent="0.25">
      <c r="A57" s="17" t="s">
        <v>115</v>
      </c>
      <c r="B57" s="18" t="s">
        <v>116</v>
      </c>
      <c r="C57" s="12"/>
      <c r="D57" s="12"/>
      <c r="E57" s="12"/>
      <c r="F57" s="13"/>
      <c r="ZY57" t="s">
        <v>117</v>
      </c>
      <c r="ZZ57" s="14"/>
    </row>
    <row r="58" spans="1:702" ht="28.5" x14ac:dyDescent="0.25">
      <c r="A58" s="19" t="s">
        <v>118</v>
      </c>
      <c r="B58" s="20" t="s">
        <v>119</v>
      </c>
      <c r="C58" s="21" t="s">
        <v>120</v>
      </c>
      <c r="D58" s="22"/>
      <c r="E58" s="23"/>
      <c r="F58" s="24">
        <f>ROUND(D58*E58,2)</f>
        <v>0</v>
      </c>
      <c r="ZY58" t="s">
        <v>121</v>
      </c>
      <c r="ZZ58" s="14" t="s">
        <v>122</v>
      </c>
    </row>
    <row r="59" spans="1:702" x14ac:dyDescent="0.25">
      <c r="A59" s="28"/>
      <c r="B59" s="29"/>
      <c r="C59" s="12"/>
      <c r="D59" s="12"/>
      <c r="E59" s="12"/>
      <c r="F59" s="13"/>
    </row>
    <row r="60" spans="1:702" x14ac:dyDescent="0.25">
      <c r="A60" s="30"/>
      <c r="B60" s="31" t="s">
        <v>123</v>
      </c>
      <c r="C60" s="12"/>
      <c r="D60" s="12"/>
      <c r="E60" s="12"/>
      <c r="F60" s="32">
        <f>SUBTOTAL(109,F58:F59)</f>
        <v>0</v>
      </c>
      <c r="ZY60" t="s">
        <v>124</v>
      </c>
    </row>
    <row r="61" spans="1:702" x14ac:dyDescent="0.25">
      <c r="A61" s="33"/>
      <c r="B61" s="34"/>
      <c r="C61" s="12"/>
      <c r="D61" s="12"/>
      <c r="E61" s="12"/>
      <c r="F61" s="13"/>
    </row>
    <row r="62" spans="1:702" x14ac:dyDescent="0.25">
      <c r="A62" s="17" t="s">
        <v>125</v>
      </c>
      <c r="B62" s="18" t="s">
        <v>126</v>
      </c>
      <c r="C62" s="12"/>
      <c r="D62" s="12"/>
      <c r="E62" s="12"/>
      <c r="F62" s="13"/>
      <c r="ZY62" t="s">
        <v>127</v>
      </c>
      <c r="ZZ62" s="14"/>
    </row>
    <row r="63" spans="1:702" x14ac:dyDescent="0.25">
      <c r="A63" s="35" t="s">
        <v>128</v>
      </c>
      <c r="B63" s="36" t="s">
        <v>129</v>
      </c>
      <c r="C63" s="12"/>
      <c r="D63" s="12"/>
      <c r="E63" s="12"/>
      <c r="F63" s="13"/>
      <c r="ZY63" t="s">
        <v>130</v>
      </c>
      <c r="ZZ63" s="14"/>
    </row>
    <row r="64" spans="1:702" x14ac:dyDescent="0.25">
      <c r="A64" s="39"/>
      <c r="B64" s="41" t="s">
        <v>131</v>
      </c>
      <c r="C64" s="12"/>
      <c r="D64" s="12"/>
      <c r="E64" s="12"/>
      <c r="F64" s="13"/>
      <c r="ZY64" t="s">
        <v>132</v>
      </c>
      <c r="ZZ64" s="14"/>
    </row>
    <row r="65" spans="1:702" ht="28.5" x14ac:dyDescent="0.25">
      <c r="A65" s="37" t="s">
        <v>133</v>
      </c>
      <c r="B65" s="38" t="s">
        <v>134</v>
      </c>
      <c r="C65" s="21" t="s">
        <v>135</v>
      </c>
      <c r="D65" s="23"/>
      <c r="E65" s="23"/>
      <c r="F65" s="24">
        <f>ROUND(D65*E65,2)</f>
        <v>0</v>
      </c>
      <c r="ZY65" t="s">
        <v>136</v>
      </c>
      <c r="ZZ65" s="14" t="s">
        <v>137</v>
      </c>
    </row>
    <row r="66" spans="1:702" x14ac:dyDescent="0.25">
      <c r="A66" s="25"/>
      <c r="B66" s="26" t="s">
        <v>138</v>
      </c>
      <c r="C66" s="12"/>
      <c r="D66" s="12"/>
      <c r="E66" s="12"/>
      <c r="F66" s="13"/>
    </row>
    <row r="67" spans="1:702" x14ac:dyDescent="0.25">
      <c r="A67" s="25"/>
      <c r="B67" s="27" t="s">
        <v>139</v>
      </c>
      <c r="C67" s="12"/>
      <c r="D67" s="12"/>
      <c r="E67" s="12"/>
      <c r="F67" s="13"/>
    </row>
    <row r="68" spans="1:702" x14ac:dyDescent="0.25">
      <c r="A68" s="39"/>
      <c r="B68" s="41" t="s">
        <v>140</v>
      </c>
      <c r="C68" s="12"/>
      <c r="D68" s="12"/>
      <c r="E68" s="12"/>
      <c r="F68" s="13"/>
      <c r="ZY68" t="s">
        <v>141</v>
      </c>
      <c r="ZZ68" s="14"/>
    </row>
    <row r="69" spans="1:702" x14ac:dyDescent="0.25">
      <c r="A69" s="37" t="s">
        <v>142</v>
      </c>
      <c r="B69" s="38" t="s">
        <v>143</v>
      </c>
      <c r="C69" s="21" t="s">
        <v>144</v>
      </c>
      <c r="D69" s="22"/>
      <c r="E69" s="23"/>
      <c r="F69" s="24">
        <f>ROUND(D69*E69,2)</f>
        <v>0</v>
      </c>
      <c r="ZY69" t="s">
        <v>145</v>
      </c>
      <c r="ZZ69" s="14" t="s">
        <v>146</v>
      </c>
    </row>
    <row r="70" spans="1:702" x14ac:dyDescent="0.25">
      <c r="A70" s="25"/>
      <c r="B70" s="26" t="s">
        <v>147</v>
      </c>
      <c r="C70" s="12"/>
      <c r="D70" s="12"/>
      <c r="E70" s="12"/>
      <c r="F70" s="13"/>
    </row>
    <row r="71" spans="1:702" x14ac:dyDescent="0.25">
      <c r="A71" s="25"/>
      <c r="B71" s="27" t="s">
        <v>148</v>
      </c>
      <c r="C71" s="12"/>
      <c r="D71" s="12"/>
      <c r="E71" s="12"/>
      <c r="F71" s="13"/>
    </row>
    <row r="72" spans="1:702" x14ac:dyDescent="0.25">
      <c r="A72" s="37" t="s">
        <v>149</v>
      </c>
      <c r="B72" s="38" t="s">
        <v>150</v>
      </c>
      <c r="C72" s="21" t="s">
        <v>151</v>
      </c>
      <c r="D72" s="22"/>
      <c r="E72" s="23"/>
      <c r="F72" s="24">
        <f>ROUND(D72*E72,2)</f>
        <v>0</v>
      </c>
      <c r="ZY72" t="s">
        <v>152</v>
      </c>
      <c r="ZZ72" s="14" t="s">
        <v>153</v>
      </c>
    </row>
    <row r="73" spans="1:702" x14ac:dyDescent="0.25">
      <c r="A73" s="25"/>
      <c r="B73" s="26" t="s">
        <v>154</v>
      </c>
      <c r="C73" s="12"/>
      <c r="D73" s="12"/>
      <c r="E73" s="12"/>
      <c r="F73" s="13"/>
    </row>
    <row r="74" spans="1:702" x14ac:dyDescent="0.25">
      <c r="A74" s="25"/>
      <c r="B74" s="27" t="s">
        <v>155</v>
      </c>
      <c r="C74" s="12"/>
      <c r="D74" s="12"/>
      <c r="E74" s="12"/>
      <c r="F74" s="13"/>
    </row>
    <row r="75" spans="1:702" x14ac:dyDescent="0.25">
      <c r="A75" s="39"/>
      <c r="B75" s="41" t="s">
        <v>156</v>
      </c>
      <c r="C75" s="12"/>
      <c r="D75" s="12"/>
      <c r="E75" s="12"/>
      <c r="F75" s="13"/>
      <c r="ZY75" t="s">
        <v>157</v>
      </c>
      <c r="ZZ75" s="14"/>
    </row>
    <row r="76" spans="1:702" x14ac:dyDescent="0.25">
      <c r="A76" s="37" t="s">
        <v>158</v>
      </c>
      <c r="B76" s="38" t="s">
        <v>159</v>
      </c>
      <c r="C76" s="21" t="s">
        <v>160</v>
      </c>
      <c r="D76" s="22"/>
      <c r="E76" s="23"/>
      <c r="F76" s="24">
        <f>ROUND(D76*E76,2)</f>
        <v>0</v>
      </c>
      <c r="ZY76" t="s">
        <v>161</v>
      </c>
      <c r="ZZ76" s="14" t="s">
        <v>162</v>
      </c>
    </row>
    <row r="77" spans="1:702" x14ac:dyDescent="0.25">
      <c r="A77" s="25"/>
      <c r="B77" s="26" t="s">
        <v>163</v>
      </c>
      <c r="C77" s="12"/>
      <c r="D77" s="12"/>
      <c r="E77" s="12"/>
      <c r="F77" s="13"/>
    </row>
    <row r="78" spans="1:702" ht="25.5" x14ac:dyDescent="0.25">
      <c r="A78" s="25"/>
      <c r="B78" s="27" t="s">
        <v>164</v>
      </c>
      <c r="C78" s="12"/>
      <c r="D78" s="12"/>
      <c r="E78" s="12"/>
      <c r="F78" s="13"/>
    </row>
    <row r="79" spans="1:702" ht="30" x14ac:dyDescent="0.25">
      <c r="A79" s="39" t="s">
        <v>165</v>
      </c>
      <c r="B79" s="40" t="s">
        <v>166</v>
      </c>
      <c r="C79" s="12"/>
      <c r="D79" s="12"/>
      <c r="E79" s="12"/>
      <c r="F79" s="13"/>
      <c r="ZY79" t="s">
        <v>167</v>
      </c>
      <c r="ZZ79" s="14"/>
    </row>
    <row r="80" spans="1:702" x14ac:dyDescent="0.25">
      <c r="A80" s="39"/>
      <c r="B80" s="41" t="s">
        <v>168</v>
      </c>
      <c r="C80" s="12"/>
      <c r="D80" s="12"/>
      <c r="E80" s="12"/>
      <c r="F80" s="13"/>
      <c r="ZY80" t="s">
        <v>169</v>
      </c>
      <c r="ZZ80" s="14"/>
    </row>
    <row r="81" spans="1:702" x14ac:dyDescent="0.25">
      <c r="A81" s="37" t="s">
        <v>170</v>
      </c>
      <c r="B81" s="38" t="s">
        <v>171</v>
      </c>
      <c r="C81" s="21" t="s">
        <v>172</v>
      </c>
      <c r="D81" s="22"/>
      <c r="E81" s="23"/>
      <c r="F81" s="24">
        <f>ROUND(D81*E81,2)</f>
        <v>0</v>
      </c>
      <c r="ZY81" t="s">
        <v>173</v>
      </c>
      <c r="ZZ81" s="14" t="s">
        <v>174</v>
      </c>
    </row>
    <row r="82" spans="1:702" x14ac:dyDescent="0.25">
      <c r="A82" s="25"/>
      <c r="B82" s="26" t="s">
        <v>175</v>
      </c>
      <c r="C82" s="12"/>
      <c r="D82" s="12"/>
      <c r="E82" s="12"/>
      <c r="F82" s="13"/>
    </row>
    <row r="83" spans="1:702" x14ac:dyDescent="0.25">
      <c r="A83" s="25"/>
      <c r="B83" s="27" t="s">
        <v>176</v>
      </c>
      <c r="C83" s="12"/>
      <c r="D83" s="12"/>
      <c r="E83" s="12"/>
      <c r="F83" s="13"/>
    </row>
    <row r="84" spans="1:702" x14ac:dyDescent="0.25">
      <c r="A84" s="37" t="s">
        <v>177</v>
      </c>
      <c r="B84" s="38" t="s">
        <v>178</v>
      </c>
      <c r="C84" s="21" t="s">
        <v>179</v>
      </c>
      <c r="D84" s="22"/>
      <c r="E84" s="23"/>
      <c r="F84" s="24">
        <f>ROUND(D84*E84,2)</f>
        <v>0</v>
      </c>
      <c r="ZY84" t="s">
        <v>180</v>
      </c>
      <c r="ZZ84" s="14" t="s">
        <v>181</v>
      </c>
    </row>
    <row r="85" spans="1:702" x14ac:dyDescent="0.25">
      <c r="A85" s="25"/>
      <c r="B85" s="26" t="s">
        <v>182</v>
      </c>
      <c r="C85" s="12"/>
      <c r="D85" s="12"/>
      <c r="E85" s="12"/>
      <c r="F85" s="13"/>
    </row>
    <row r="86" spans="1:702" x14ac:dyDescent="0.25">
      <c r="A86" s="25"/>
      <c r="B86" s="27" t="s">
        <v>183</v>
      </c>
      <c r="C86" s="12"/>
      <c r="D86" s="12"/>
      <c r="E86" s="12"/>
      <c r="F86" s="13"/>
    </row>
    <row r="87" spans="1:702" ht="25.5" x14ac:dyDescent="0.25">
      <c r="A87" s="39"/>
      <c r="B87" s="41" t="s">
        <v>184</v>
      </c>
      <c r="C87" s="12"/>
      <c r="D87" s="12"/>
      <c r="E87" s="12"/>
      <c r="F87" s="13"/>
      <c r="ZY87" t="s">
        <v>185</v>
      </c>
      <c r="ZZ87" s="14"/>
    </row>
    <row r="88" spans="1:702" x14ac:dyDescent="0.25">
      <c r="A88" s="37" t="s">
        <v>186</v>
      </c>
      <c r="B88" s="38" t="s">
        <v>187</v>
      </c>
      <c r="C88" s="21" t="s">
        <v>188</v>
      </c>
      <c r="D88" s="22"/>
      <c r="E88" s="23"/>
      <c r="F88" s="24">
        <f>ROUND(D88*E88,2)</f>
        <v>0</v>
      </c>
      <c r="ZY88" t="s">
        <v>189</v>
      </c>
      <c r="ZZ88" s="14" t="s">
        <v>190</v>
      </c>
    </row>
    <row r="89" spans="1:702" x14ac:dyDescent="0.25">
      <c r="A89" s="25"/>
      <c r="B89" s="26" t="s">
        <v>191</v>
      </c>
      <c r="C89" s="12"/>
      <c r="D89" s="12"/>
      <c r="E89" s="12"/>
      <c r="F89" s="13"/>
    </row>
    <row r="90" spans="1:702" ht="25.5" x14ac:dyDescent="0.25">
      <c r="A90" s="25"/>
      <c r="B90" s="27" t="s">
        <v>192</v>
      </c>
      <c r="C90" s="12"/>
      <c r="D90" s="12"/>
      <c r="E90" s="12"/>
      <c r="F90" s="13"/>
    </row>
    <row r="91" spans="1:702" x14ac:dyDescent="0.25">
      <c r="A91" s="37" t="s">
        <v>193</v>
      </c>
      <c r="B91" s="38" t="s">
        <v>194</v>
      </c>
      <c r="C91" s="21" t="s">
        <v>195</v>
      </c>
      <c r="D91" s="22"/>
      <c r="E91" s="23"/>
      <c r="F91" s="24">
        <f>ROUND(D91*E91,2)</f>
        <v>0</v>
      </c>
      <c r="ZY91" t="s">
        <v>196</v>
      </c>
      <c r="ZZ91" s="14" t="s">
        <v>197</v>
      </c>
    </row>
    <row r="92" spans="1:702" x14ac:dyDescent="0.25">
      <c r="A92" s="25"/>
      <c r="B92" s="26" t="s">
        <v>198</v>
      </c>
      <c r="C92" s="12"/>
      <c r="D92" s="12"/>
      <c r="E92" s="12"/>
      <c r="F92" s="13"/>
    </row>
    <row r="93" spans="1:702" ht="25.5" x14ac:dyDescent="0.25">
      <c r="A93" s="25"/>
      <c r="B93" s="27" t="s">
        <v>199</v>
      </c>
      <c r="C93" s="12"/>
      <c r="D93" s="12"/>
      <c r="E93" s="12"/>
      <c r="F93" s="13"/>
    </row>
    <row r="94" spans="1:702" x14ac:dyDescent="0.25">
      <c r="A94" s="28"/>
      <c r="B94" s="29"/>
      <c r="C94" s="12"/>
      <c r="D94" s="12"/>
      <c r="E94" s="12"/>
      <c r="F94" s="13"/>
    </row>
    <row r="95" spans="1:702" x14ac:dyDescent="0.25">
      <c r="A95" s="30"/>
      <c r="B95" s="31" t="s">
        <v>200</v>
      </c>
      <c r="C95" s="12"/>
      <c r="D95" s="12"/>
      <c r="E95" s="12"/>
      <c r="F95" s="32">
        <f>SUBTOTAL(109,F63:F94)</f>
        <v>0</v>
      </c>
      <c r="ZY95" t="s">
        <v>201</v>
      </c>
    </row>
    <row r="96" spans="1:702" x14ac:dyDescent="0.25">
      <c r="A96" s="33"/>
      <c r="B96" s="34"/>
      <c r="C96" s="12"/>
      <c r="D96" s="12"/>
      <c r="E96" s="12"/>
      <c r="F96" s="13"/>
    </row>
    <row r="97" spans="1:702" x14ac:dyDescent="0.25">
      <c r="A97" s="17" t="s">
        <v>202</v>
      </c>
      <c r="B97" s="18" t="s">
        <v>203</v>
      </c>
      <c r="C97" s="12"/>
      <c r="D97" s="12"/>
      <c r="E97" s="12"/>
      <c r="F97" s="13"/>
      <c r="ZY97" t="s">
        <v>204</v>
      </c>
      <c r="ZZ97" s="14"/>
    </row>
    <row r="98" spans="1:702" x14ac:dyDescent="0.25">
      <c r="A98" s="35" t="s">
        <v>205</v>
      </c>
      <c r="B98" s="36" t="s">
        <v>206</v>
      </c>
      <c r="C98" s="12"/>
      <c r="D98" s="12"/>
      <c r="E98" s="12"/>
      <c r="F98" s="13"/>
      <c r="ZY98" t="s">
        <v>207</v>
      </c>
      <c r="ZZ98" s="14"/>
    </row>
    <row r="99" spans="1:702" x14ac:dyDescent="0.25">
      <c r="A99" s="39"/>
      <c r="B99" s="41" t="s">
        <v>208</v>
      </c>
      <c r="C99" s="12"/>
      <c r="D99" s="12"/>
      <c r="E99" s="12"/>
      <c r="F99" s="13"/>
      <c r="ZY99" t="s">
        <v>209</v>
      </c>
      <c r="ZZ99" s="14"/>
    </row>
    <row r="100" spans="1:702" x14ac:dyDescent="0.25">
      <c r="A100" s="39"/>
      <c r="B100" s="41" t="s">
        <v>210</v>
      </c>
      <c r="C100" s="12"/>
      <c r="D100" s="12"/>
      <c r="E100" s="12"/>
      <c r="F100" s="13"/>
      <c r="ZY100" t="s">
        <v>211</v>
      </c>
      <c r="ZZ100" s="14"/>
    </row>
    <row r="101" spans="1:702" x14ac:dyDescent="0.25">
      <c r="A101" s="37" t="s">
        <v>212</v>
      </c>
      <c r="B101" s="38" t="s">
        <v>213</v>
      </c>
      <c r="C101" s="21" t="s">
        <v>214</v>
      </c>
      <c r="D101" s="47"/>
      <c r="E101" s="23"/>
      <c r="F101" s="24">
        <f>ROUND(D101*E101,2)</f>
        <v>0</v>
      </c>
      <c r="ZY101" t="s">
        <v>215</v>
      </c>
      <c r="ZZ101" s="14" t="s">
        <v>216</v>
      </c>
    </row>
    <row r="102" spans="1:702" x14ac:dyDescent="0.25">
      <c r="A102" s="25"/>
      <c r="B102" s="26" t="s">
        <v>217</v>
      </c>
      <c r="C102" s="12"/>
      <c r="D102" s="12"/>
      <c r="E102" s="12"/>
      <c r="F102" s="13"/>
    </row>
    <row r="103" spans="1:702" x14ac:dyDescent="0.25">
      <c r="A103" s="25"/>
      <c r="B103" s="27" t="s">
        <v>218</v>
      </c>
      <c r="C103" s="12"/>
      <c r="D103" s="12"/>
      <c r="E103" s="12"/>
      <c r="F103" s="13"/>
    </row>
    <row r="104" spans="1:702" x14ac:dyDescent="0.25">
      <c r="A104" s="25"/>
      <c r="B104" s="27" t="s">
        <v>219</v>
      </c>
      <c r="C104" s="12"/>
      <c r="D104" s="12"/>
      <c r="E104" s="12"/>
      <c r="F104" s="13"/>
    </row>
    <row r="105" spans="1:702" x14ac:dyDescent="0.25">
      <c r="A105" s="25"/>
      <c r="B105" s="27" t="s">
        <v>220</v>
      </c>
      <c r="C105" s="12"/>
      <c r="D105" s="12"/>
      <c r="E105" s="12"/>
      <c r="F105" s="13"/>
    </row>
    <row r="106" spans="1:702" x14ac:dyDescent="0.25">
      <c r="A106" s="39"/>
      <c r="B106" s="41" t="s">
        <v>221</v>
      </c>
      <c r="C106" s="12"/>
      <c r="D106" s="12"/>
      <c r="E106" s="12"/>
      <c r="F106" s="13"/>
      <c r="ZY106" t="s">
        <v>222</v>
      </c>
      <c r="ZZ106" s="14"/>
    </row>
    <row r="107" spans="1:702" x14ac:dyDescent="0.25">
      <c r="A107" s="37" t="s">
        <v>223</v>
      </c>
      <c r="B107" s="38" t="s">
        <v>224</v>
      </c>
      <c r="C107" s="21" t="s">
        <v>225</v>
      </c>
      <c r="D107" s="47"/>
      <c r="E107" s="23"/>
      <c r="F107" s="24">
        <f>ROUND(D107*E107,2)</f>
        <v>0</v>
      </c>
      <c r="ZY107" t="s">
        <v>226</v>
      </c>
      <c r="ZZ107" s="14" t="s">
        <v>227</v>
      </c>
    </row>
    <row r="108" spans="1:702" x14ac:dyDescent="0.25">
      <c r="A108" s="25"/>
      <c r="B108" s="26" t="s">
        <v>228</v>
      </c>
      <c r="C108" s="12"/>
      <c r="D108" s="12"/>
      <c r="E108" s="12"/>
      <c r="F108" s="13"/>
    </row>
    <row r="109" spans="1:702" x14ac:dyDescent="0.25">
      <c r="A109" s="25"/>
      <c r="B109" s="27" t="s">
        <v>229</v>
      </c>
      <c r="C109" s="12"/>
      <c r="D109" s="12"/>
      <c r="E109" s="12"/>
      <c r="F109" s="13"/>
    </row>
    <row r="110" spans="1:702" x14ac:dyDescent="0.25">
      <c r="A110" s="25"/>
      <c r="B110" s="27" t="s">
        <v>230</v>
      </c>
      <c r="C110" s="12"/>
      <c r="D110" s="12"/>
      <c r="E110" s="12"/>
      <c r="F110" s="13"/>
    </row>
    <row r="111" spans="1:702" x14ac:dyDescent="0.25">
      <c r="A111" s="25"/>
      <c r="B111" s="27" t="s">
        <v>231</v>
      </c>
      <c r="C111" s="12"/>
      <c r="D111" s="12"/>
      <c r="E111" s="12"/>
      <c r="F111" s="13"/>
    </row>
    <row r="112" spans="1:702" x14ac:dyDescent="0.25">
      <c r="A112" s="37" t="s">
        <v>232</v>
      </c>
      <c r="B112" s="38" t="s">
        <v>233</v>
      </c>
      <c r="C112" s="21" t="s">
        <v>234</v>
      </c>
      <c r="D112" s="47"/>
      <c r="E112" s="23"/>
      <c r="F112" s="24">
        <f>ROUND(D112*E112,2)</f>
        <v>0</v>
      </c>
      <c r="ZY112" t="s">
        <v>235</v>
      </c>
      <c r="ZZ112" s="14" t="s">
        <v>236</v>
      </c>
    </row>
    <row r="113" spans="1:702" x14ac:dyDescent="0.25">
      <c r="A113" s="25"/>
      <c r="B113" s="26" t="s">
        <v>237</v>
      </c>
      <c r="C113" s="12"/>
      <c r="D113" s="12"/>
      <c r="E113" s="12"/>
      <c r="F113" s="13"/>
    </row>
    <row r="114" spans="1:702" x14ac:dyDescent="0.25">
      <c r="A114" s="25"/>
      <c r="B114" s="27" t="s">
        <v>238</v>
      </c>
      <c r="C114" s="12"/>
      <c r="D114" s="12"/>
      <c r="E114" s="12"/>
      <c r="F114" s="13"/>
    </row>
    <row r="115" spans="1:702" x14ac:dyDescent="0.25">
      <c r="A115" s="25"/>
      <c r="B115" s="27" t="s">
        <v>239</v>
      </c>
      <c r="C115" s="12"/>
      <c r="D115" s="12"/>
      <c r="E115" s="12"/>
      <c r="F115" s="13"/>
    </row>
    <row r="116" spans="1:702" x14ac:dyDescent="0.25">
      <c r="A116" s="25"/>
      <c r="B116" s="27" t="s">
        <v>240</v>
      </c>
      <c r="C116" s="12"/>
      <c r="D116" s="12"/>
      <c r="E116" s="12"/>
      <c r="F116" s="13"/>
    </row>
    <row r="117" spans="1:702" x14ac:dyDescent="0.25">
      <c r="A117" s="37" t="s">
        <v>241</v>
      </c>
      <c r="B117" s="38" t="s">
        <v>242</v>
      </c>
      <c r="C117" s="21" t="s">
        <v>243</v>
      </c>
      <c r="D117" s="47"/>
      <c r="E117" s="23"/>
      <c r="F117" s="24">
        <f>ROUND(D117*E117,2)</f>
        <v>0</v>
      </c>
      <c r="ZY117" t="s">
        <v>244</v>
      </c>
      <c r="ZZ117" s="14" t="s">
        <v>245</v>
      </c>
    </row>
    <row r="118" spans="1:702" x14ac:dyDescent="0.25">
      <c r="A118" s="25"/>
      <c r="B118" s="26" t="s">
        <v>246</v>
      </c>
      <c r="C118" s="12"/>
      <c r="D118" s="12"/>
      <c r="E118" s="12"/>
      <c r="F118" s="13"/>
    </row>
    <row r="119" spans="1:702" x14ac:dyDescent="0.25">
      <c r="A119" s="25"/>
      <c r="B119" s="27" t="s">
        <v>247</v>
      </c>
      <c r="C119" s="12"/>
      <c r="D119" s="12"/>
      <c r="E119" s="12"/>
      <c r="F119" s="13"/>
    </row>
    <row r="120" spans="1:702" x14ac:dyDescent="0.25">
      <c r="A120" s="25"/>
      <c r="B120" s="27" t="s">
        <v>248</v>
      </c>
      <c r="C120" s="12"/>
      <c r="D120" s="12"/>
      <c r="E120" s="12"/>
      <c r="F120" s="13"/>
    </row>
    <row r="121" spans="1:702" x14ac:dyDescent="0.25">
      <c r="A121" s="25"/>
      <c r="B121" s="27" t="s">
        <v>249</v>
      </c>
      <c r="C121" s="12"/>
      <c r="D121" s="12"/>
      <c r="E121" s="12"/>
      <c r="F121" s="13"/>
    </row>
    <row r="122" spans="1:702" x14ac:dyDescent="0.25">
      <c r="A122" s="39"/>
      <c r="B122" s="41" t="s">
        <v>250</v>
      </c>
      <c r="C122" s="12"/>
      <c r="D122" s="12"/>
      <c r="E122" s="12"/>
      <c r="F122" s="13"/>
      <c r="ZY122" t="s">
        <v>251</v>
      </c>
      <c r="ZZ122" s="14"/>
    </row>
    <row r="123" spans="1:702" x14ac:dyDescent="0.25">
      <c r="A123" s="37" t="s">
        <v>252</v>
      </c>
      <c r="B123" s="38" t="s">
        <v>253</v>
      </c>
      <c r="C123" s="21" t="s">
        <v>254</v>
      </c>
      <c r="D123" s="22"/>
      <c r="E123" s="23"/>
      <c r="F123" s="24">
        <f>ROUND(D123*E123,2)</f>
        <v>0</v>
      </c>
      <c r="ZY123" t="s">
        <v>255</v>
      </c>
      <c r="ZZ123" s="14" t="s">
        <v>256</v>
      </c>
    </row>
    <row r="124" spans="1:702" x14ac:dyDescent="0.25">
      <c r="A124" s="25"/>
      <c r="B124" s="26" t="s">
        <v>257</v>
      </c>
      <c r="C124" s="12"/>
      <c r="D124" s="12"/>
      <c r="E124" s="12"/>
      <c r="F124" s="13"/>
    </row>
    <row r="125" spans="1:702" x14ac:dyDescent="0.25">
      <c r="A125" s="25"/>
      <c r="B125" s="27" t="s">
        <v>258</v>
      </c>
      <c r="C125" s="12"/>
      <c r="D125" s="12"/>
      <c r="E125" s="12"/>
      <c r="F125" s="13"/>
    </row>
    <row r="126" spans="1:702" x14ac:dyDescent="0.25">
      <c r="A126" s="25"/>
      <c r="B126" s="27" t="s">
        <v>259</v>
      </c>
      <c r="C126" s="12"/>
      <c r="D126" s="12"/>
      <c r="E126" s="12"/>
      <c r="F126" s="13"/>
    </row>
    <row r="127" spans="1:702" x14ac:dyDescent="0.25">
      <c r="A127" s="25"/>
      <c r="B127" s="27" t="s">
        <v>260</v>
      </c>
      <c r="C127" s="12"/>
      <c r="D127" s="12"/>
      <c r="E127" s="12"/>
      <c r="F127" s="13"/>
    </row>
    <row r="128" spans="1:702" x14ac:dyDescent="0.25">
      <c r="A128" s="39"/>
      <c r="B128" s="41" t="s">
        <v>261</v>
      </c>
      <c r="C128" s="12"/>
      <c r="D128" s="12"/>
      <c r="E128" s="12"/>
      <c r="F128" s="13"/>
      <c r="ZY128" t="s">
        <v>262</v>
      </c>
      <c r="ZZ128" s="14"/>
    </row>
    <row r="129" spans="1:702" x14ac:dyDescent="0.25">
      <c r="A129" s="39"/>
      <c r="B129" s="41" t="s">
        <v>263</v>
      </c>
      <c r="C129" s="12"/>
      <c r="D129" s="12"/>
      <c r="E129" s="12"/>
      <c r="F129" s="13"/>
      <c r="ZY129" t="s">
        <v>264</v>
      </c>
      <c r="ZZ129" s="14"/>
    </row>
    <row r="130" spans="1:702" ht="28.5" x14ac:dyDescent="0.25">
      <c r="A130" s="37" t="s">
        <v>265</v>
      </c>
      <c r="B130" s="38" t="s">
        <v>266</v>
      </c>
      <c r="C130" s="21" t="s">
        <v>267</v>
      </c>
      <c r="D130" s="47"/>
      <c r="E130" s="23"/>
      <c r="F130" s="24">
        <f>ROUND(D130*E130,2)</f>
        <v>0</v>
      </c>
      <c r="ZY130" t="s">
        <v>268</v>
      </c>
      <c r="ZZ130" s="14" t="s">
        <v>269</v>
      </c>
    </row>
    <row r="131" spans="1:702" x14ac:dyDescent="0.25">
      <c r="A131" s="25"/>
      <c r="B131" s="26" t="s">
        <v>270</v>
      </c>
      <c r="C131" s="12"/>
      <c r="D131" s="12"/>
      <c r="E131" s="12"/>
      <c r="F131" s="13"/>
    </row>
    <row r="132" spans="1:702" x14ac:dyDescent="0.25">
      <c r="A132" s="25"/>
      <c r="B132" s="27" t="s">
        <v>271</v>
      </c>
      <c r="C132" s="12"/>
      <c r="D132" s="12"/>
      <c r="E132" s="12"/>
      <c r="F132" s="13"/>
    </row>
    <row r="133" spans="1:702" x14ac:dyDescent="0.25">
      <c r="A133" s="25"/>
      <c r="B133" s="27" t="s">
        <v>272</v>
      </c>
      <c r="C133" s="12"/>
      <c r="D133" s="12"/>
      <c r="E133" s="12"/>
      <c r="F133" s="13"/>
    </row>
    <row r="134" spans="1:702" x14ac:dyDescent="0.25">
      <c r="A134" s="39"/>
      <c r="B134" s="41" t="s">
        <v>273</v>
      </c>
      <c r="C134" s="12"/>
      <c r="D134" s="12"/>
      <c r="E134" s="12"/>
      <c r="F134" s="13"/>
      <c r="ZY134" t="s">
        <v>274</v>
      </c>
      <c r="ZZ134" s="14"/>
    </row>
    <row r="135" spans="1:702" x14ac:dyDescent="0.25">
      <c r="A135" s="37" t="s">
        <v>275</v>
      </c>
      <c r="B135" s="38" t="s">
        <v>276</v>
      </c>
      <c r="C135" s="21" t="s">
        <v>277</v>
      </c>
      <c r="D135" s="47"/>
      <c r="E135" s="23"/>
      <c r="F135" s="24">
        <f>ROUND(D135*E135,2)</f>
        <v>0</v>
      </c>
      <c r="ZY135" t="s">
        <v>278</v>
      </c>
      <c r="ZZ135" s="14" t="s">
        <v>279</v>
      </c>
    </row>
    <row r="136" spans="1:702" x14ac:dyDescent="0.25">
      <c r="A136" s="25"/>
      <c r="B136" s="26" t="s">
        <v>280</v>
      </c>
      <c r="C136" s="12"/>
      <c r="D136" s="12"/>
      <c r="E136" s="12"/>
      <c r="F136" s="13"/>
    </row>
    <row r="137" spans="1:702" x14ac:dyDescent="0.25">
      <c r="A137" s="25"/>
      <c r="B137" s="27" t="s">
        <v>281</v>
      </c>
      <c r="C137" s="12"/>
      <c r="D137" s="12"/>
      <c r="E137" s="12"/>
      <c r="F137" s="13"/>
    </row>
    <row r="138" spans="1:702" x14ac:dyDescent="0.25">
      <c r="A138" s="25"/>
      <c r="B138" s="27" t="s">
        <v>282</v>
      </c>
      <c r="C138" s="12"/>
      <c r="D138" s="12"/>
      <c r="E138" s="12"/>
      <c r="F138" s="13"/>
    </row>
    <row r="139" spans="1:702" x14ac:dyDescent="0.25">
      <c r="A139" s="37" t="s">
        <v>283</v>
      </c>
      <c r="B139" s="38" t="s">
        <v>284</v>
      </c>
      <c r="C139" s="21" t="s">
        <v>285</v>
      </c>
      <c r="D139" s="47"/>
      <c r="E139" s="23"/>
      <c r="F139" s="24">
        <f>ROUND(D139*E139,2)</f>
        <v>0</v>
      </c>
      <c r="ZY139" t="s">
        <v>286</v>
      </c>
      <c r="ZZ139" s="14" t="s">
        <v>287</v>
      </c>
    </row>
    <row r="140" spans="1:702" x14ac:dyDescent="0.25">
      <c r="A140" s="25"/>
      <c r="B140" s="26" t="s">
        <v>288</v>
      </c>
      <c r="C140" s="12"/>
      <c r="D140" s="12"/>
      <c r="E140" s="12"/>
      <c r="F140" s="13"/>
    </row>
    <row r="141" spans="1:702" x14ac:dyDescent="0.25">
      <c r="A141" s="25"/>
      <c r="B141" s="27" t="s">
        <v>289</v>
      </c>
      <c r="C141" s="12"/>
      <c r="D141" s="12"/>
      <c r="E141" s="12"/>
      <c r="F141" s="13"/>
    </row>
    <row r="142" spans="1:702" x14ac:dyDescent="0.25">
      <c r="A142" s="25"/>
      <c r="B142" s="27" t="s">
        <v>290</v>
      </c>
      <c r="C142" s="12"/>
      <c r="D142" s="12"/>
      <c r="E142" s="12"/>
      <c r="F142" s="13"/>
    </row>
    <row r="143" spans="1:702" x14ac:dyDescent="0.25">
      <c r="A143" s="37" t="s">
        <v>291</v>
      </c>
      <c r="B143" s="38" t="s">
        <v>292</v>
      </c>
      <c r="C143" s="21" t="s">
        <v>293</v>
      </c>
      <c r="D143" s="47"/>
      <c r="E143" s="23"/>
      <c r="F143" s="24">
        <f>ROUND(D143*E143,2)</f>
        <v>0</v>
      </c>
      <c r="ZY143" t="s">
        <v>294</v>
      </c>
      <c r="ZZ143" s="14" t="s">
        <v>295</v>
      </c>
    </row>
    <row r="144" spans="1:702" x14ac:dyDescent="0.25">
      <c r="A144" s="25"/>
      <c r="B144" s="26" t="s">
        <v>296</v>
      </c>
      <c r="C144" s="12"/>
      <c r="D144" s="12"/>
      <c r="E144" s="12"/>
      <c r="F144" s="13"/>
    </row>
    <row r="145" spans="1:702" x14ac:dyDescent="0.25">
      <c r="A145" s="25"/>
      <c r="B145" s="27" t="s">
        <v>297</v>
      </c>
      <c r="C145" s="12"/>
      <c r="D145" s="12"/>
      <c r="E145" s="12"/>
      <c r="F145" s="13"/>
    </row>
    <row r="146" spans="1:702" x14ac:dyDescent="0.25">
      <c r="A146" s="25"/>
      <c r="B146" s="27" t="s">
        <v>298</v>
      </c>
      <c r="C146" s="12"/>
      <c r="D146" s="12"/>
      <c r="E146" s="12"/>
      <c r="F146" s="13"/>
    </row>
    <row r="147" spans="1:702" x14ac:dyDescent="0.25">
      <c r="A147" s="39"/>
      <c r="B147" s="41" t="s">
        <v>299</v>
      </c>
      <c r="C147" s="12"/>
      <c r="D147" s="12"/>
      <c r="E147" s="12"/>
      <c r="F147" s="13"/>
      <c r="ZY147" t="s">
        <v>300</v>
      </c>
      <c r="ZZ147" s="14"/>
    </row>
    <row r="148" spans="1:702" x14ac:dyDescent="0.25">
      <c r="A148" s="37" t="s">
        <v>301</v>
      </c>
      <c r="B148" s="38" t="s">
        <v>302</v>
      </c>
      <c r="C148" s="21" t="s">
        <v>303</v>
      </c>
      <c r="D148" s="22"/>
      <c r="E148" s="23"/>
      <c r="F148" s="24">
        <f>ROUND(D148*E148,2)</f>
        <v>0</v>
      </c>
      <c r="ZY148" t="s">
        <v>304</v>
      </c>
      <c r="ZZ148" s="14" t="s">
        <v>305</v>
      </c>
    </row>
    <row r="149" spans="1:702" x14ac:dyDescent="0.25">
      <c r="A149" s="25"/>
      <c r="B149" s="26" t="s">
        <v>306</v>
      </c>
      <c r="C149" s="12"/>
      <c r="D149" s="12"/>
      <c r="E149" s="12"/>
      <c r="F149" s="13"/>
    </row>
    <row r="150" spans="1:702" x14ac:dyDescent="0.25">
      <c r="A150" s="25"/>
      <c r="B150" s="27" t="s">
        <v>307</v>
      </c>
      <c r="C150" s="12"/>
      <c r="D150" s="12"/>
      <c r="E150" s="12"/>
      <c r="F150" s="13"/>
    </row>
    <row r="151" spans="1:702" x14ac:dyDescent="0.25">
      <c r="A151" s="25"/>
      <c r="B151" s="27" t="s">
        <v>308</v>
      </c>
      <c r="C151" s="12"/>
      <c r="D151" s="12"/>
      <c r="E151" s="12"/>
      <c r="F151" s="13"/>
    </row>
    <row r="152" spans="1:702" x14ac:dyDescent="0.25">
      <c r="A152" s="39"/>
      <c r="B152" s="41" t="s">
        <v>309</v>
      </c>
      <c r="C152" s="12"/>
      <c r="D152" s="12"/>
      <c r="E152" s="12"/>
      <c r="F152" s="13"/>
      <c r="ZY152" t="s">
        <v>310</v>
      </c>
      <c r="ZZ152" s="14"/>
    </row>
    <row r="153" spans="1:702" x14ac:dyDescent="0.25">
      <c r="A153" s="39"/>
      <c r="B153" s="41" t="s">
        <v>311</v>
      </c>
      <c r="C153" s="12"/>
      <c r="D153" s="12"/>
      <c r="E153" s="12"/>
      <c r="F153" s="13"/>
      <c r="ZY153" t="s">
        <v>312</v>
      </c>
      <c r="ZZ153" s="14"/>
    </row>
    <row r="154" spans="1:702" x14ac:dyDescent="0.25">
      <c r="A154" s="37" t="s">
        <v>313</v>
      </c>
      <c r="B154" s="38" t="s">
        <v>314</v>
      </c>
      <c r="C154" s="21" t="s">
        <v>315</v>
      </c>
      <c r="D154" s="47"/>
      <c r="E154" s="23"/>
      <c r="F154" s="24">
        <f>ROUND(D154*E154,2)</f>
        <v>0</v>
      </c>
      <c r="ZY154" t="s">
        <v>316</v>
      </c>
      <c r="ZZ154" s="14" t="s">
        <v>317</v>
      </c>
    </row>
    <row r="155" spans="1:702" x14ac:dyDescent="0.25">
      <c r="A155" s="25"/>
      <c r="B155" s="26" t="s">
        <v>318</v>
      </c>
      <c r="C155" s="12"/>
      <c r="D155" s="12"/>
      <c r="E155" s="12"/>
      <c r="F155" s="13"/>
    </row>
    <row r="156" spans="1:702" x14ac:dyDescent="0.25">
      <c r="A156" s="25"/>
      <c r="B156" s="27" t="s">
        <v>319</v>
      </c>
      <c r="C156" s="12"/>
      <c r="D156" s="12"/>
      <c r="E156" s="12"/>
      <c r="F156" s="13"/>
    </row>
    <row r="157" spans="1:702" x14ac:dyDescent="0.25">
      <c r="A157" s="25"/>
      <c r="B157" s="27" t="s">
        <v>320</v>
      </c>
      <c r="C157" s="12"/>
      <c r="D157" s="12"/>
      <c r="E157" s="12"/>
      <c r="F157" s="13"/>
    </row>
    <row r="158" spans="1:702" x14ac:dyDescent="0.25">
      <c r="A158" s="39"/>
      <c r="B158" s="41" t="s">
        <v>321</v>
      </c>
      <c r="C158" s="12"/>
      <c r="D158" s="12"/>
      <c r="E158" s="12"/>
      <c r="F158" s="13"/>
      <c r="ZY158" t="s">
        <v>322</v>
      </c>
      <c r="ZZ158" s="14"/>
    </row>
    <row r="159" spans="1:702" x14ac:dyDescent="0.25">
      <c r="A159" s="37" t="s">
        <v>323</v>
      </c>
      <c r="B159" s="38" t="s">
        <v>324</v>
      </c>
      <c r="C159" s="21" t="s">
        <v>325</v>
      </c>
      <c r="D159" s="23"/>
      <c r="E159" s="23"/>
      <c r="F159" s="24">
        <f>ROUND(D159*E159,2)</f>
        <v>0</v>
      </c>
      <c r="ZY159" t="s">
        <v>326</v>
      </c>
      <c r="ZZ159" s="14" t="s">
        <v>327</v>
      </c>
    </row>
    <row r="160" spans="1:702" x14ac:dyDescent="0.25">
      <c r="A160" s="25"/>
      <c r="B160" s="26" t="s">
        <v>328</v>
      </c>
      <c r="C160" s="12"/>
      <c r="D160" s="12"/>
      <c r="E160" s="12"/>
      <c r="F160" s="13"/>
    </row>
    <row r="161" spans="1:702" x14ac:dyDescent="0.25">
      <c r="A161" s="25"/>
      <c r="B161" s="27" t="s">
        <v>329</v>
      </c>
      <c r="C161" s="12"/>
      <c r="D161" s="12"/>
      <c r="E161" s="12"/>
      <c r="F161" s="13"/>
    </row>
    <row r="162" spans="1:702" x14ac:dyDescent="0.25">
      <c r="A162" s="25"/>
      <c r="B162" s="27" t="s">
        <v>330</v>
      </c>
      <c r="C162" s="12"/>
      <c r="D162" s="12"/>
      <c r="E162" s="12"/>
      <c r="F162" s="13"/>
    </row>
    <row r="163" spans="1:702" x14ac:dyDescent="0.25">
      <c r="A163" s="37" t="s">
        <v>331</v>
      </c>
      <c r="B163" s="38" t="s">
        <v>332</v>
      </c>
      <c r="C163" s="21" t="s">
        <v>333</v>
      </c>
      <c r="D163" s="47"/>
      <c r="E163" s="23"/>
      <c r="F163" s="24">
        <f>ROUND(D163*E163,2)</f>
        <v>0</v>
      </c>
      <c r="ZY163" t="s">
        <v>334</v>
      </c>
      <c r="ZZ163" s="14" t="s">
        <v>335</v>
      </c>
    </row>
    <row r="164" spans="1:702" x14ac:dyDescent="0.25">
      <c r="A164" s="25"/>
      <c r="B164" s="26" t="s">
        <v>336</v>
      </c>
      <c r="C164" s="12"/>
      <c r="D164" s="12"/>
      <c r="E164" s="12"/>
      <c r="F164" s="13"/>
    </row>
    <row r="165" spans="1:702" x14ac:dyDescent="0.25">
      <c r="A165" s="25"/>
      <c r="B165" s="27" t="s">
        <v>337</v>
      </c>
      <c r="C165" s="12"/>
      <c r="D165" s="12"/>
      <c r="E165" s="12"/>
      <c r="F165" s="13"/>
    </row>
    <row r="166" spans="1:702" x14ac:dyDescent="0.25">
      <c r="A166" s="25"/>
      <c r="B166" s="27" t="s">
        <v>338</v>
      </c>
      <c r="C166" s="12"/>
      <c r="D166" s="12"/>
      <c r="E166" s="12"/>
      <c r="F166" s="13"/>
    </row>
    <row r="167" spans="1:702" x14ac:dyDescent="0.25">
      <c r="A167" s="37" t="s">
        <v>339</v>
      </c>
      <c r="B167" s="38" t="s">
        <v>340</v>
      </c>
      <c r="C167" s="21" t="s">
        <v>341</v>
      </c>
      <c r="D167" s="47"/>
      <c r="E167" s="23"/>
      <c r="F167" s="24">
        <f>ROUND(D167*E167,2)</f>
        <v>0</v>
      </c>
      <c r="ZY167" t="s">
        <v>342</v>
      </c>
      <c r="ZZ167" s="14" t="s">
        <v>343</v>
      </c>
    </row>
    <row r="168" spans="1:702" x14ac:dyDescent="0.25">
      <c r="A168" s="25"/>
      <c r="B168" s="26" t="s">
        <v>344</v>
      </c>
      <c r="C168" s="12"/>
      <c r="D168" s="12"/>
      <c r="E168" s="12"/>
      <c r="F168" s="13"/>
    </row>
    <row r="169" spans="1:702" x14ac:dyDescent="0.25">
      <c r="A169" s="25"/>
      <c r="B169" s="27" t="s">
        <v>345</v>
      </c>
      <c r="C169" s="12"/>
      <c r="D169" s="12"/>
      <c r="E169" s="12"/>
      <c r="F169" s="13"/>
    </row>
    <row r="170" spans="1:702" x14ac:dyDescent="0.25">
      <c r="A170" s="25"/>
      <c r="B170" s="27" t="s">
        <v>346</v>
      </c>
      <c r="C170" s="12"/>
      <c r="D170" s="12"/>
      <c r="E170" s="12"/>
      <c r="F170" s="13"/>
    </row>
    <row r="171" spans="1:702" x14ac:dyDescent="0.25">
      <c r="A171" s="39"/>
      <c r="B171" s="41" t="s">
        <v>347</v>
      </c>
      <c r="C171" s="12"/>
      <c r="D171" s="12"/>
      <c r="E171" s="12"/>
      <c r="F171" s="13"/>
      <c r="ZY171" t="s">
        <v>348</v>
      </c>
      <c r="ZZ171" s="14"/>
    </row>
    <row r="172" spans="1:702" x14ac:dyDescent="0.25">
      <c r="A172" s="37" t="s">
        <v>349</v>
      </c>
      <c r="B172" s="38" t="s">
        <v>350</v>
      </c>
      <c r="C172" s="21" t="s">
        <v>351</v>
      </c>
      <c r="D172" s="23"/>
      <c r="E172" s="23"/>
      <c r="F172" s="24">
        <f>ROUND(D172*E172,2)</f>
        <v>0</v>
      </c>
      <c r="ZY172" t="s">
        <v>352</v>
      </c>
      <c r="ZZ172" s="14" t="s">
        <v>353</v>
      </c>
    </row>
    <row r="173" spans="1:702" x14ac:dyDescent="0.25">
      <c r="A173" s="25"/>
      <c r="B173" s="26" t="s">
        <v>354</v>
      </c>
      <c r="C173" s="12"/>
      <c r="D173" s="12"/>
      <c r="E173" s="12"/>
      <c r="F173" s="13"/>
    </row>
    <row r="174" spans="1:702" x14ac:dyDescent="0.25">
      <c r="A174" s="25"/>
      <c r="B174" s="27" t="s">
        <v>355</v>
      </c>
      <c r="C174" s="12"/>
      <c r="D174" s="12"/>
      <c r="E174" s="12"/>
      <c r="F174" s="13"/>
    </row>
    <row r="175" spans="1:702" x14ac:dyDescent="0.25">
      <c r="A175" s="25"/>
      <c r="B175" s="27" t="s">
        <v>356</v>
      </c>
      <c r="C175" s="12"/>
      <c r="D175" s="12"/>
      <c r="E175" s="12"/>
      <c r="F175" s="13"/>
    </row>
    <row r="176" spans="1:702" x14ac:dyDescent="0.25">
      <c r="A176" s="39"/>
      <c r="B176" s="41" t="s">
        <v>357</v>
      </c>
      <c r="C176" s="12"/>
      <c r="D176" s="12"/>
      <c r="E176" s="12"/>
      <c r="F176" s="13"/>
      <c r="ZY176" t="s">
        <v>358</v>
      </c>
      <c r="ZZ176" s="14"/>
    </row>
    <row r="177" spans="1:702" x14ac:dyDescent="0.25">
      <c r="A177" s="37" t="s">
        <v>359</v>
      </c>
      <c r="B177" s="38" t="s">
        <v>360</v>
      </c>
      <c r="C177" s="21" t="s">
        <v>361</v>
      </c>
      <c r="D177" s="22"/>
      <c r="E177" s="23"/>
      <c r="F177" s="24">
        <f>ROUND(D177*E177,2)</f>
        <v>0</v>
      </c>
      <c r="ZY177" t="s">
        <v>362</v>
      </c>
      <c r="ZZ177" s="14" t="s">
        <v>363</v>
      </c>
    </row>
    <row r="178" spans="1:702" x14ac:dyDescent="0.25">
      <c r="A178" s="25"/>
      <c r="B178" s="26" t="s">
        <v>364</v>
      </c>
      <c r="C178" s="12"/>
      <c r="D178" s="12"/>
      <c r="E178" s="12"/>
      <c r="F178" s="13"/>
    </row>
    <row r="179" spans="1:702" x14ac:dyDescent="0.25">
      <c r="A179" s="25"/>
      <c r="B179" s="27" t="s">
        <v>365</v>
      </c>
      <c r="C179" s="12"/>
      <c r="D179" s="12"/>
      <c r="E179" s="12"/>
      <c r="F179" s="13"/>
    </row>
    <row r="180" spans="1:702" x14ac:dyDescent="0.25">
      <c r="A180" s="25"/>
      <c r="B180" s="27" t="s">
        <v>366</v>
      </c>
      <c r="C180" s="12"/>
      <c r="D180" s="12"/>
      <c r="E180" s="12"/>
      <c r="F180" s="13"/>
    </row>
    <row r="181" spans="1:702" x14ac:dyDescent="0.25">
      <c r="A181" s="39" t="s">
        <v>367</v>
      </c>
      <c r="B181" s="40" t="s">
        <v>368</v>
      </c>
      <c r="C181" s="12"/>
      <c r="D181" s="12"/>
      <c r="E181" s="12"/>
      <c r="F181" s="13"/>
      <c r="ZY181" t="s">
        <v>369</v>
      </c>
      <c r="ZZ181" s="14"/>
    </row>
    <row r="182" spans="1:702" x14ac:dyDescent="0.25">
      <c r="A182" s="37" t="s">
        <v>370</v>
      </c>
      <c r="B182" s="38" t="s">
        <v>371</v>
      </c>
      <c r="C182" s="21" t="s">
        <v>372</v>
      </c>
      <c r="D182" s="23"/>
      <c r="E182" s="23"/>
      <c r="F182" s="24">
        <f>ROUND(D182*E182,2)</f>
        <v>0</v>
      </c>
      <c r="ZY182" t="s">
        <v>373</v>
      </c>
      <c r="ZZ182" s="14" t="s">
        <v>374</v>
      </c>
    </row>
    <row r="183" spans="1:702" x14ac:dyDescent="0.25">
      <c r="A183" s="25"/>
      <c r="B183" s="26" t="s">
        <v>375</v>
      </c>
      <c r="C183" s="12"/>
      <c r="D183" s="12"/>
      <c r="E183" s="12"/>
      <c r="F183" s="13"/>
    </row>
    <row r="184" spans="1:702" ht="25.5" x14ac:dyDescent="0.25">
      <c r="A184" s="25"/>
      <c r="B184" s="27" t="s">
        <v>376</v>
      </c>
      <c r="C184" s="12"/>
      <c r="D184" s="12"/>
      <c r="E184" s="12"/>
      <c r="F184" s="13"/>
    </row>
    <row r="185" spans="1:702" ht="25.5" x14ac:dyDescent="0.25">
      <c r="A185" s="25"/>
      <c r="B185" s="27" t="s">
        <v>377</v>
      </c>
      <c r="C185" s="12"/>
      <c r="D185" s="12"/>
      <c r="E185" s="12"/>
      <c r="F185" s="13"/>
    </row>
    <row r="186" spans="1:702" x14ac:dyDescent="0.25">
      <c r="A186" s="37" t="s">
        <v>378</v>
      </c>
      <c r="B186" s="38" t="s">
        <v>379</v>
      </c>
      <c r="C186" s="21" t="s">
        <v>380</v>
      </c>
      <c r="D186" s="23"/>
      <c r="E186" s="23"/>
      <c r="F186" s="24">
        <f>ROUND(D186*E186,2)</f>
        <v>0</v>
      </c>
      <c r="ZY186" t="s">
        <v>381</v>
      </c>
      <c r="ZZ186" s="14" t="s">
        <v>382</v>
      </c>
    </row>
    <row r="187" spans="1:702" x14ac:dyDescent="0.25">
      <c r="A187" s="25"/>
      <c r="B187" s="26" t="s">
        <v>383</v>
      </c>
      <c r="C187" s="12"/>
      <c r="D187" s="12"/>
      <c r="E187" s="12"/>
      <c r="F187" s="13"/>
    </row>
    <row r="188" spans="1:702" ht="25.5" x14ac:dyDescent="0.25">
      <c r="A188" s="25"/>
      <c r="B188" s="27" t="s">
        <v>384</v>
      </c>
      <c r="C188" s="12"/>
      <c r="D188" s="12"/>
      <c r="E188" s="12"/>
      <c r="F188" s="13"/>
    </row>
    <row r="189" spans="1:702" x14ac:dyDescent="0.25">
      <c r="A189" s="39" t="s">
        <v>385</v>
      </c>
      <c r="B189" s="40" t="s">
        <v>386</v>
      </c>
      <c r="C189" s="12"/>
      <c r="D189" s="12"/>
      <c r="E189" s="12"/>
      <c r="F189" s="13"/>
      <c r="ZY189" t="s">
        <v>387</v>
      </c>
      <c r="ZZ189" s="14"/>
    </row>
    <row r="190" spans="1:702" x14ac:dyDescent="0.25">
      <c r="A190" s="37" t="s">
        <v>388</v>
      </c>
      <c r="B190" s="38" t="s">
        <v>389</v>
      </c>
      <c r="C190" s="21" t="s">
        <v>390</v>
      </c>
      <c r="D190" s="23"/>
      <c r="E190" s="23"/>
      <c r="F190" s="24">
        <f>ROUND(D190*E190,2)</f>
        <v>0</v>
      </c>
      <c r="ZY190" t="s">
        <v>391</v>
      </c>
      <c r="ZZ190" s="14" t="s">
        <v>392</v>
      </c>
    </row>
    <row r="191" spans="1:702" x14ac:dyDescent="0.25">
      <c r="A191" s="25"/>
      <c r="B191" s="26" t="s">
        <v>393</v>
      </c>
      <c r="C191" s="12"/>
      <c r="D191" s="12"/>
      <c r="E191" s="12"/>
      <c r="F191" s="13"/>
    </row>
    <row r="192" spans="1:702" x14ac:dyDescent="0.25">
      <c r="A192" s="25"/>
      <c r="B192" s="27" t="s">
        <v>394</v>
      </c>
      <c r="C192" s="12"/>
      <c r="D192" s="12"/>
      <c r="E192" s="12"/>
      <c r="F192" s="13"/>
    </row>
    <row r="193" spans="1:702" x14ac:dyDescent="0.25">
      <c r="A193" s="28"/>
      <c r="B193" s="29"/>
      <c r="C193" s="12"/>
      <c r="D193" s="12"/>
      <c r="E193" s="12"/>
      <c r="F193" s="13"/>
    </row>
    <row r="194" spans="1:702" x14ac:dyDescent="0.25">
      <c r="A194" s="30"/>
      <c r="B194" s="31" t="s">
        <v>395</v>
      </c>
      <c r="C194" s="12"/>
      <c r="D194" s="12"/>
      <c r="E194" s="12"/>
      <c r="F194" s="32">
        <f>SUBTOTAL(109,F98:F193)</f>
        <v>0</v>
      </c>
      <c r="ZY194" t="s">
        <v>396</v>
      </c>
    </row>
    <row r="195" spans="1:702" x14ac:dyDescent="0.25">
      <c r="A195" s="33"/>
      <c r="B195" s="34"/>
      <c r="C195" s="12"/>
      <c r="D195" s="12"/>
      <c r="E195" s="12"/>
      <c r="F195" s="13"/>
    </row>
    <row r="196" spans="1:702" x14ac:dyDescent="0.25">
      <c r="A196" s="17" t="s">
        <v>397</v>
      </c>
      <c r="B196" s="18" t="s">
        <v>398</v>
      </c>
      <c r="C196" s="12"/>
      <c r="D196" s="12"/>
      <c r="E196" s="12"/>
      <c r="F196" s="13"/>
      <c r="ZY196" t="s">
        <v>399</v>
      </c>
      <c r="ZZ196" s="14"/>
    </row>
    <row r="197" spans="1:702" x14ac:dyDescent="0.25">
      <c r="A197" s="35" t="s">
        <v>400</v>
      </c>
      <c r="B197" s="36" t="s">
        <v>401</v>
      </c>
      <c r="C197" s="12"/>
      <c r="D197" s="12"/>
      <c r="E197" s="12"/>
      <c r="F197" s="13"/>
      <c r="ZY197" t="s">
        <v>402</v>
      </c>
      <c r="ZZ197" s="14"/>
    </row>
    <row r="198" spans="1:702" x14ac:dyDescent="0.25">
      <c r="A198" s="37" t="s">
        <v>403</v>
      </c>
      <c r="B198" s="38" t="s">
        <v>404</v>
      </c>
      <c r="C198" s="21" t="s">
        <v>405</v>
      </c>
      <c r="D198" s="47"/>
      <c r="E198" s="23"/>
      <c r="F198" s="24">
        <f>ROUND(D198*E198,2)</f>
        <v>0</v>
      </c>
      <c r="ZY198" t="s">
        <v>406</v>
      </c>
      <c r="ZZ198" s="14" t="s">
        <v>407</v>
      </c>
    </row>
    <row r="199" spans="1:702" x14ac:dyDescent="0.25">
      <c r="A199" s="25"/>
      <c r="B199" s="26" t="s">
        <v>408</v>
      </c>
      <c r="C199" s="12"/>
      <c r="D199" s="12"/>
      <c r="E199" s="12"/>
      <c r="F199" s="13"/>
    </row>
    <row r="200" spans="1:702" x14ac:dyDescent="0.25">
      <c r="A200" s="25"/>
      <c r="B200" s="27" t="s">
        <v>409</v>
      </c>
      <c r="C200" s="12"/>
      <c r="D200" s="12"/>
      <c r="E200" s="12"/>
      <c r="F200" s="13"/>
    </row>
    <row r="201" spans="1:702" x14ac:dyDescent="0.25">
      <c r="A201" s="25"/>
      <c r="B201" s="27" t="s">
        <v>410</v>
      </c>
      <c r="C201" s="12"/>
      <c r="D201" s="12"/>
      <c r="E201" s="12"/>
      <c r="F201" s="13"/>
    </row>
    <row r="202" spans="1:702" x14ac:dyDescent="0.25">
      <c r="A202" s="37" t="s">
        <v>411</v>
      </c>
      <c r="B202" s="38" t="s">
        <v>412</v>
      </c>
      <c r="C202" s="21" t="s">
        <v>413</v>
      </c>
      <c r="D202" s="22"/>
      <c r="E202" s="23"/>
      <c r="F202" s="24">
        <f>ROUND(D202*E202,2)</f>
        <v>0</v>
      </c>
      <c r="ZY202" t="s">
        <v>414</v>
      </c>
      <c r="ZZ202" s="14" t="s">
        <v>415</v>
      </c>
    </row>
    <row r="203" spans="1:702" x14ac:dyDescent="0.25">
      <c r="A203" s="25"/>
      <c r="B203" s="26" t="s">
        <v>416</v>
      </c>
      <c r="C203" s="12"/>
      <c r="D203" s="12"/>
      <c r="E203" s="12"/>
      <c r="F203" s="13"/>
    </row>
    <row r="204" spans="1:702" x14ac:dyDescent="0.25">
      <c r="A204" s="25"/>
      <c r="B204" s="27" t="s">
        <v>417</v>
      </c>
      <c r="C204" s="12"/>
      <c r="D204" s="12"/>
      <c r="E204" s="12"/>
      <c r="F204" s="13"/>
    </row>
    <row r="205" spans="1:702" x14ac:dyDescent="0.25">
      <c r="A205" s="25"/>
      <c r="B205" s="27" t="s">
        <v>418</v>
      </c>
      <c r="C205" s="12"/>
      <c r="D205" s="12"/>
      <c r="E205" s="12"/>
      <c r="F205" s="13"/>
    </row>
    <row r="206" spans="1:702" x14ac:dyDescent="0.25">
      <c r="A206" s="39" t="s">
        <v>419</v>
      </c>
      <c r="B206" s="40" t="s">
        <v>420</v>
      </c>
      <c r="C206" s="12"/>
      <c r="D206" s="12"/>
      <c r="E206" s="12"/>
      <c r="F206" s="13"/>
      <c r="ZY206" t="s">
        <v>421</v>
      </c>
      <c r="ZZ206" s="14"/>
    </row>
    <row r="207" spans="1:702" x14ac:dyDescent="0.25">
      <c r="A207" s="37" t="s">
        <v>422</v>
      </c>
      <c r="B207" s="38" t="s">
        <v>423</v>
      </c>
      <c r="C207" s="21" t="s">
        <v>424</v>
      </c>
      <c r="D207" s="23"/>
      <c r="E207" s="23"/>
      <c r="F207" s="24">
        <f>ROUND(D207*E207,2)</f>
        <v>0</v>
      </c>
      <c r="ZY207" t="s">
        <v>425</v>
      </c>
      <c r="ZZ207" s="14" t="s">
        <v>426</v>
      </c>
    </row>
    <row r="208" spans="1:702" x14ac:dyDescent="0.25">
      <c r="A208" s="25"/>
      <c r="B208" s="26" t="s">
        <v>427</v>
      </c>
      <c r="C208" s="12"/>
      <c r="D208" s="12"/>
      <c r="E208" s="12"/>
      <c r="F208" s="13"/>
    </row>
    <row r="209" spans="1:702" x14ac:dyDescent="0.25">
      <c r="A209" s="25"/>
      <c r="B209" s="27" t="s">
        <v>428</v>
      </c>
      <c r="C209" s="12"/>
      <c r="D209" s="12"/>
      <c r="E209" s="12"/>
      <c r="F209" s="13"/>
    </row>
    <row r="210" spans="1:702" x14ac:dyDescent="0.25">
      <c r="A210" s="37" t="s">
        <v>429</v>
      </c>
      <c r="B210" s="38" t="s">
        <v>430</v>
      </c>
      <c r="C210" s="21" t="s">
        <v>431</v>
      </c>
      <c r="D210" s="23"/>
      <c r="E210" s="23"/>
      <c r="F210" s="24">
        <f>ROUND(D210*E210,2)</f>
        <v>0</v>
      </c>
      <c r="ZY210" t="s">
        <v>432</v>
      </c>
      <c r="ZZ210" s="14" t="s">
        <v>433</v>
      </c>
    </row>
    <row r="211" spans="1:702" x14ac:dyDescent="0.25">
      <c r="A211" s="25"/>
      <c r="B211" s="26" t="s">
        <v>434</v>
      </c>
      <c r="C211" s="12"/>
      <c r="D211" s="12"/>
      <c r="E211" s="12"/>
      <c r="F211" s="13"/>
    </row>
    <row r="212" spans="1:702" x14ac:dyDescent="0.25">
      <c r="A212" s="25"/>
      <c r="B212" s="27" t="s">
        <v>435</v>
      </c>
      <c r="C212" s="12"/>
      <c r="D212" s="12"/>
      <c r="E212" s="12"/>
      <c r="F212" s="13"/>
    </row>
    <row r="213" spans="1:702" x14ac:dyDescent="0.25">
      <c r="A213" s="39" t="s">
        <v>436</v>
      </c>
      <c r="B213" s="40" t="s">
        <v>437</v>
      </c>
      <c r="C213" s="12"/>
      <c r="D213" s="12"/>
      <c r="E213" s="12"/>
      <c r="F213" s="13"/>
      <c r="ZY213" t="s">
        <v>438</v>
      </c>
      <c r="ZZ213" s="14"/>
    </row>
    <row r="214" spans="1:702" x14ac:dyDescent="0.25">
      <c r="A214" s="39"/>
      <c r="B214" s="41" t="s">
        <v>439</v>
      </c>
      <c r="C214" s="12"/>
      <c r="D214" s="12"/>
      <c r="E214" s="12"/>
      <c r="F214" s="13"/>
      <c r="ZY214" t="s">
        <v>440</v>
      </c>
      <c r="ZZ214" s="14"/>
    </row>
    <row r="215" spans="1:702" ht="28.5" x14ac:dyDescent="0.25">
      <c r="A215" s="37" t="s">
        <v>441</v>
      </c>
      <c r="B215" s="38" t="s">
        <v>442</v>
      </c>
      <c r="C215" s="21" t="s">
        <v>443</v>
      </c>
      <c r="D215" s="23"/>
      <c r="E215" s="23"/>
      <c r="F215" s="24">
        <f>ROUND(D215*E215,2)</f>
        <v>0</v>
      </c>
      <c r="ZY215" t="s">
        <v>444</v>
      </c>
      <c r="ZZ215" s="14" t="s">
        <v>445</v>
      </c>
    </row>
    <row r="216" spans="1:702" x14ac:dyDescent="0.25">
      <c r="A216" s="25"/>
      <c r="B216" s="26" t="s">
        <v>446</v>
      </c>
      <c r="C216" s="12"/>
      <c r="D216" s="12"/>
      <c r="E216" s="12"/>
      <c r="F216" s="13"/>
    </row>
    <row r="217" spans="1:702" x14ac:dyDescent="0.25">
      <c r="A217" s="25"/>
      <c r="B217" s="27" t="s">
        <v>447</v>
      </c>
      <c r="C217" s="12"/>
      <c r="D217" s="12"/>
      <c r="E217" s="12"/>
      <c r="F217" s="13"/>
    </row>
    <row r="218" spans="1:702" x14ac:dyDescent="0.25">
      <c r="A218" s="25"/>
      <c r="B218" s="27" t="s">
        <v>448</v>
      </c>
      <c r="C218" s="12"/>
      <c r="D218" s="12"/>
      <c r="E218" s="12"/>
      <c r="F218" s="13"/>
    </row>
    <row r="219" spans="1:702" x14ac:dyDescent="0.25">
      <c r="A219" s="25"/>
      <c r="B219" s="27" t="s">
        <v>449</v>
      </c>
      <c r="C219" s="12"/>
      <c r="D219" s="12"/>
      <c r="E219" s="12"/>
      <c r="F219" s="13"/>
    </row>
    <row r="220" spans="1:702" x14ac:dyDescent="0.25">
      <c r="A220" s="39" t="s">
        <v>450</v>
      </c>
      <c r="B220" s="40" t="s">
        <v>451</v>
      </c>
      <c r="C220" s="12"/>
      <c r="D220" s="12"/>
      <c r="E220" s="12"/>
      <c r="F220" s="13"/>
      <c r="ZY220" t="s">
        <v>452</v>
      </c>
      <c r="ZZ220" s="14"/>
    </row>
    <row r="221" spans="1:702" x14ac:dyDescent="0.25">
      <c r="A221" s="39"/>
      <c r="B221" s="41" t="s">
        <v>453</v>
      </c>
      <c r="C221" s="12"/>
      <c r="D221" s="12"/>
      <c r="E221" s="12"/>
      <c r="F221" s="13"/>
      <c r="ZY221" t="s">
        <v>454</v>
      </c>
      <c r="ZZ221" s="14"/>
    </row>
    <row r="222" spans="1:702" ht="28.5" x14ac:dyDescent="0.25">
      <c r="A222" s="37" t="s">
        <v>455</v>
      </c>
      <c r="B222" s="38" t="s">
        <v>456</v>
      </c>
      <c r="C222" s="21" t="s">
        <v>457</v>
      </c>
      <c r="D222" s="22"/>
      <c r="E222" s="23"/>
      <c r="F222" s="24">
        <f>ROUND(D222*E222,2)</f>
        <v>0</v>
      </c>
      <c r="ZY222" t="s">
        <v>458</v>
      </c>
      <c r="ZZ222" s="14" t="s">
        <v>459</v>
      </c>
    </row>
    <row r="223" spans="1:702" x14ac:dyDescent="0.25">
      <c r="A223" s="25"/>
      <c r="B223" s="26" t="s">
        <v>460</v>
      </c>
      <c r="C223" s="12"/>
      <c r="D223" s="12"/>
      <c r="E223" s="12"/>
      <c r="F223" s="13"/>
    </row>
    <row r="224" spans="1:702" x14ac:dyDescent="0.25">
      <c r="A224" s="25"/>
      <c r="B224" s="27" t="s">
        <v>461</v>
      </c>
      <c r="C224" s="12"/>
      <c r="D224" s="12"/>
      <c r="E224" s="12"/>
      <c r="F224" s="13"/>
    </row>
    <row r="225" spans="1:702" ht="28.5" x14ac:dyDescent="0.25">
      <c r="A225" s="37" t="s">
        <v>462</v>
      </c>
      <c r="B225" s="38" t="s">
        <v>463</v>
      </c>
      <c r="C225" s="21" t="s">
        <v>464</v>
      </c>
      <c r="D225" s="22"/>
      <c r="E225" s="23"/>
      <c r="F225" s="24">
        <f>ROUND(D225*E225,2)</f>
        <v>0</v>
      </c>
      <c r="ZY225" t="s">
        <v>465</v>
      </c>
      <c r="ZZ225" s="14" t="s">
        <v>466</v>
      </c>
    </row>
    <row r="226" spans="1:702" x14ac:dyDescent="0.25">
      <c r="A226" s="25"/>
      <c r="B226" s="26" t="s">
        <v>467</v>
      </c>
      <c r="C226" s="12"/>
      <c r="D226" s="12"/>
      <c r="E226" s="12"/>
      <c r="F226" s="13"/>
    </row>
    <row r="227" spans="1:702" x14ac:dyDescent="0.25">
      <c r="A227" s="25"/>
      <c r="B227" s="27" t="s">
        <v>468</v>
      </c>
      <c r="C227" s="12"/>
      <c r="D227" s="12"/>
      <c r="E227" s="12"/>
      <c r="F227" s="13"/>
    </row>
    <row r="228" spans="1:702" x14ac:dyDescent="0.25">
      <c r="A228" s="39" t="s">
        <v>469</v>
      </c>
      <c r="B228" s="40" t="s">
        <v>470</v>
      </c>
      <c r="C228" s="12"/>
      <c r="D228" s="12"/>
      <c r="E228" s="12"/>
      <c r="F228" s="13"/>
      <c r="ZY228" t="s">
        <v>471</v>
      </c>
      <c r="ZZ228" s="14"/>
    </row>
    <row r="229" spans="1:702" ht="28.5" x14ac:dyDescent="0.25">
      <c r="A229" s="37" t="s">
        <v>472</v>
      </c>
      <c r="B229" s="38" t="s">
        <v>473</v>
      </c>
      <c r="C229" s="21" t="s">
        <v>474</v>
      </c>
      <c r="D229" s="23"/>
      <c r="E229" s="23"/>
      <c r="F229" s="24">
        <f>ROUND(D229*E229,2)</f>
        <v>0</v>
      </c>
      <c r="ZY229" t="s">
        <v>475</v>
      </c>
      <c r="ZZ229" s="14" t="s">
        <v>476</v>
      </c>
    </row>
    <row r="230" spans="1:702" x14ac:dyDescent="0.25">
      <c r="A230" s="25"/>
      <c r="B230" s="26" t="s">
        <v>477</v>
      </c>
      <c r="C230" s="12"/>
      <c r="D230" s="12"/>
      <c r="E230" s="12"/>
      <c r="F230" s="13"/>
    </row>
    <row r="231" spans="1:702" x14ac:dyDescent="0.25">
      <c r="A231" s="25"/>
      <c r="B231" s="27" t="s">
        <v>478</v>
      </c>
      <c r="C231" s="12"/>
      <c r="D231" s="12"/>
      <c r="E231" s="12"/>
      <c r="F231" s="13"/>
    </row>
    <row r="232" spans="1:702" ht="25.5" x14ac:dyDescent="0.25">
      <c r="A232" s="25"/>
      <c r="B232" s="27" t="s">
        <v>479</v>
      </c>
      <c r="C232" s="12"/>
      <c r="D232" s="12"/>
      <c r="E232" s="12"/>
      <c r="F232" s="13"/>
    </row>
    <row r="233" spans="1:702" x14ac:dyDescent="0.25">
      <c r="A233" s="28"/>
      <c r="B233" s="29"/>
      <c r="C233" s="12"/>
      <c r="D233" s="12"/>
      <c r="E233" s="12"/>
      <c r="F233" s="13"/>
    </row>
    <row r="234" spans="1:702" x14ac:dyDescent="0.25">
      <c r="A234" s="30"/>
      <c r="B234" s="31" t="s">
        <v>480</v>
      </c>
      <c r="C234" s="12"/>
      <c r="D234" s="12"/>
      <c r="E234" s="12"/>
      <c r="F234" s="32">
        <f>SUBTOTAL(109,F197:F233)</f>
        <v>0</v>
      </c>
      <c r="ZY234" t="s">
        <v>481</v>
      </c>
    </row>
    <row r="235" spans="1:702" x14ac:dyDescent="0.25">
      <c r="A235" s="33"/>
      <c r="B235" s="34"/>
      <c r="C235" s="12"/>
      <c r="D235" s="12"/>
      <c r="E235" s="12"/>
      <c r="F235" s="13"/>
    </row>
    <row r="236" spans="1:702" x14ac:dyDescent="0.25">
      <c r="A236" s="17" t="s">
        <v>482</v>
      </c>
      <c r="B236" s="18" t="s">
        <v>483</v>
      </c>
      <c r="C236" s="12"/>
      <c r="D236" s="12"/>
      <c r="E236" s="12"/>
      <c r="F236" s="13"/>
      <c r="ZY236" t="s">
        <v>484</v>
      </c>
      <c r="ZZ236" s="14"/>
    </row>
    <row r="237" spans="1:702" ht="30" x14ac:dyDescent="0.25">
      <c r="A237" s="35" t="s">
        <v>485</v>
      </c>
      <c r="B237" s="36" t="s">
        <v>486</v>
      </c>
      <c r="C237" s="12"/>
      <c r="D237" s="12"/>
      <c r="E237" s="12"/>
      <c r="F237" s="13"/>
      <c r="ZY237" t="s">
        <v>487</v>
      </c>
      <c r="ZZ237" s="14"/>
    </row>
    <row r="238" spans="1:702" ht="28.5" x14ac:dyDescent="0.25">
      <c r="A238" s="37" t="s">
        <v>488</v>
      </c>
      <c r="B238" s="38" t="s">
        <v>489</v>
      </c>
      <c r="C238" s="21" t="s">
        <v>490</v>
      </c>
      <c r="D238" s="23"/>
      <c r="E238" s="23"/>
      <c r="F238" s="24">
        <f>ROUND(D238*E238,2)</f>
        <v>0</v>
      </c>
      <c r="ZY238" t="s">
        <v>491</v>
      </c>
      <c r="ZZ238" s="14" t="s">
        <v>492</v>
      </c>
    </row>
    <row r="239" spans="1:702" x14ac:dyDescent="0.25">
      <c r="A239" s="25"/>
      <c r="B239" s="26" t="s">
        <v>493</v>
      </c>
      <c r="C239" s="12"/>
      <c r="D239" s="12"/>
      <c r="E239" s="12"/>
      <c r="F239" s="13"/>
    </row>
    <row r="240" spans="1:702" x14ac:dyDescent="0.25">
      <c r="A240" s="25"/>
      <c r="B240" s="27" t="s">
        <v>494</v>
      </c>
      <c r="C240" s="12"/>
      <c r="D240" s="12"/>
      <c r="E240" s="12"/>
      <c r="F240" s="13"/>
    </row>
    <row r="241" spans="1:702" x14ac:dyDescent="0.25">
      <c r="A241" s="39" t="s">
        <v>495</v>
      </c>
      <c r="B241" s="40" t="s">
        <v>496</v>
      </c>
      <c r="C241" s="12"/>
      <c r="D241" s="12"/>
      <c r="E241" s="12"/>
      <c r="F241" s="13"/>
      <c r="ZY241" t="s">
        <v>497</v>
      </c>
      <c r="ZZ241" s="14"/>
    </row>
    <row r="242" spans="1:702" x14ac:dyDescent="0.25">
      <c r="A242" s="37" t="s">
        <v>498</v>
      </c>
      <c r="B242" s="38" t="s">
        <v>499</v>
      </c>
      <c r="C242" s="21" t="s">
        <v>500</v>
      </c>
      <c r="D242" s="23"/>
      <c r="E242" s="23"/>
      <c r="F242" s="24">
        <f>ROUND(D242*E242,2)</f>
        <v>0</v>
      </c>
      <c r="ZY242" t="s">
        <v>501</v>
      </c>
      <c r="ZZ242" s="14" t="s">
        <v>502</v>
      </c>
    </row>
    <row r="243" spans="1:702" x14ac:dyDescent="0.25">
      <c r="A243" s="25"/>
      <c r="B243" s="26" t="s">
        <v>503</v>
      </c>
      <c r="C243" s="12"/>
      <c r="D243" s="12"/>
      <c r="E243" s="12"/>
      <c r="F243" s="13"/>
    </row>
    <row r="244" spans="1:702" ht="25.5" x14ac:dyDescent="0.25">
      <c r="A244" s="25"/>
      <c r="B244" s="27" t="s">
        <v>504</v>
      </c>
      <c r="C244" s="12"/>
      <c r="D244" s="12"/>
      <c r="E244" s="12"/>
      <c r="F244" s="13"/>
    </row>
    <row r="245" spans="1:702" x14ac:dyDescent="0.25">
      <c r="A245" s="37" t="s">
        <v>505</v>
      </c>
      <c r="B245" s="38" t="s">
        <v>506</v>
      </c>
      <c r="C245" s="21" t="s">
        <v>507</v>
      </c>
      <c r="D245" s="22"/>
      <c r="E245" s="23"/>
      <c r="F245" s="24">
        <f>ROUND(D245*E245,2)</f>
        <v>0</v>
      </c>
      <c r="ZY245" t="s">
        <v>508</v>
      </c>
      <c r="ZZ245" s="14" t="s">
        <v>509</v>
      </c>
    </row>
    <row r="246" spans="1:702" x14ac:dyDescent="0.25">
      <c r="A246" s="25"/>
      <c r="B246" s="26" t="s">
        <v>510</v>
      </c>
      <c r="C246" s="12"/>
      <c r="D246" s="12"/>
      <c r="E246" s="12"/>
      <c r="F246" s="13"/>
    </row>
    <row r="247" spans="1:702" x14ac:dyDescent="0.25">
      <c r="A247" s="25"/>
      <c r="B247" s="27" t="s">
        <v>511</v>
      </c>
      <c r="C247" s="12"/>
      <c r="D247" s="12"/>
      <c r="E247" s="12"/>
      <c r="F247" s="13"/>
    </row>
    <row r="248" spans="1:702" x14ac:dyDescent="0.25">
      <c r="A248" s="28"/>
      <c r="B248" s="29"/>
      <c r="C248" s="12"/>
      <c r="D248" s="12"/>
      <c r="E248" s="12"/>
      <c r="F248" s="13"/>
    </row>
    <row r="249" spans="1:702" x14ac:dyDescent="0.25">
      <c r="A249" s="30"/>
      <c r="B249" s="31" t="s">
        <v>512</v>
      </c>
      <c r="C249" s="12"/>
      <c r="D249" s="12"/>
      <c r="E249" s="12"/>
      <c r="F249" s="32">
        <f>SUBTOTAL(109,F237:F248)</f>
        <v>0</v>
      </c>
      <c r="ZY249" t="s">
        <v>513</v>
      </c>
    </row>
    <row r="250" spans="1:702" x14ac:dyDescent="0.25">
      <c r="A250" s="33"/>
      <c r="B250" s="34"/>
      <c r="C250" s="12"/>
      <c r="D250" s="12"/>
      <c r="E250" s="12"/>
      <c r="F250" s="13"/>
    </row>
    <row r="251" spans="1:702" x14ac:dyDescent="0.25">
      <c r="A251" s="17" t="s">
        <v>514</v>
      </c>
      <c r="B251" s="18" t="s">
        <v>515</v>
      </c>
      <c r="C251" s="12"/>
      <c r="D251" s="12"/>
      <c r="E251" s="12"/>
      <c r="F251" s="13"/>
      <c r="ZY251" t="s">
        <v>516</v>
      </c>
      <c r="ZZ251" s="14"/>
    </row>
    <row r="252" spans="1:702" x14ac:dyDescent="0.25">
      <c r="A252" s="35" t="s">
        <v>517</v>
      </c>
      <c r="B252" s="36" t="s">
        <v>518</v>
      </c>
      <c r="C252" s="12"/>
      <c r="D252" s="12"/>
      <c r="E252" s="12"/>
      <c r="F252" s="13"/>
      <c r="ZY252" t="s">
        <v>519</v>
      </c>
      <c r="ZZ252" s="14"/>
    </row>
    <row r="253" spans="1:702" x14ac:dyDescent="0.25">
      <c r="A253" s="39"/>
      <c r="B253" s="41" t="s">
        <v>520</v>
      </c>
      <c r="C253" s="12"/>
      <c r="D253" s="12"/>
      <c r="E253" s="12"/>
      <c r="F253" s="13"/>
      <c r="ZY253" t="s">
        <v>521</v>
      </c>
      <c r="ZZ253" s="14"/>
    </row>
    <row r="254" spans="1:702" x14ac:dyDescent="0.25">
      <c r="A254" s="37" t="s">
        <v>522</v>
      </c>
      <c r="B254" s="38" t="s">
        <v>523</v>
      </c>
      <c r="C254" s="21" t="s">
        <v>524</v>
      </c>
      <c r="D254" s="23"/>
      <c r="E254" s="23"/>
      <c r="F254" s="24">
        <f>ROUND(D254*E254,2)</f>
        <v>0</v>
      </c>
      <c r="ZY254" t="s">
        <v>525</v>
      </c>
      <c r="ZZ254" s="14" t="s">
        <v>526</v>
      </c>
    </row>
    <row r="255" spans="1:702" x14ac:dyDescent="0.25">
      <c r="A255" s="25"/>
      <c r="B255" s="26" t="s">
        <v>527</v>
      </c>
      <c r="C255" s="12"/>
      <c r="D255" s="12"/>
      <c r="E255" s="12"/>
      <c r="F255" s="13"/>
    </row>
    <row r="256" spans="1:702" x14ac:dyDescent="0.25">
      <c r="A256" s="25"/>
      <c r="B256" s="27" t="s">
        <v>528</v>
      </c>
      <c r="C256" s="12"/>
      <c r="D256" s="12"/>
      <c r="E256" s="12"/>
      <c r="F256" s="13"/>
    </row>
    <row r="257" spans="1:702" x14ac:dyDescent="0.25">
      <c r="A257" s="37" t="s">
        <v>529</v>
      </c>
      <c r="B257" s="38" t="s">
        <v>530</v>
      </c>
      <c r="C257" s="21" t="s">
        <v>531</v>
      </c>
      <c r="D257" s="23"/>
      <c r="E257" s="23"/>
      <c r="F257" s="24">
        <f>ROUND(D257*E257,2)</f>
        <v>0</v>
      </c>
      <c r="ZY257" t="s">
        <v>532</v>
      </c>
      <c r="ZZ257" s="14" t="s">
        <v>533</v>
      </c>
    </row>
    <row r="258" spans="1:702" x14ac:dyDescent="0.25">
      <c r="A258" s="25"/>
      <c r="B258" s="26" t="s">
        <v>534</v>
      </c>
      <c r="C258" s="12"/>
      <c r="D258" s="12"/>
      <c r="E258" s="12"/>
      <c r="F258" s="13"/>
    </row>
    <row r="259" spans="1:702" x14ac:dyDescent="0.25">
      <c r="A259" s="25"/>
      <c r="B259" s="27" t="s">
        <v>535</v>
      </c>
      <c r="C259" s="12"/>
      <c r="D259" s="12"/>
      <c r="E259" s="12"/>
      <c r="F259" s="13"/>
    </row>
    <row r="260" spans="1:702" ht="28.5" x14ac:dyDescent="0.25">
      <c r="A260" s="37" t="s">
        <v>536</v>
      </c>
      <c r="B260" s="38" t="s">
        <v>537</v>
      </c>
      <c r="C260" s="21" t="s">
        <v>538</v>
      </c>
      <c r="D260" s="22"/>
      <c r="E260" s="23"/>
      <c r="F260" s="24">
        <f>ROUND(D260*E260,2)</f>
        <v>0</v>
      </c>
      <c r="ZY260" t="s">
        <v>539</v>
      </c>
      <c r="ZZ260" s="14" t="s">
        <v>540</v>
      </c>
    </row>
    <row r="261" spans="1:702" x14ac:dyDescent="0.25">
      <c r="A261" s="25"/>
      <c r="B261" s="26" t="s">
        <v>541</v>
      </c>
      <c r="C261" s="12"/>
      <c r="D261" s="12"/>
      <c r="E261" s="12"/>
      <c r="F261" s="13"/>
    </row>
    <row r="262" spans="1:702" x14ac:dyDescent="0.25">
      <c r="A262" s="25"/>
      <c r="B262" s="27" t="s">
        <v>542</v>
      </c>
      <c r="C262" s="12"/>
      <c r="D262" s="12"/>
      <c r="E262" s="12"/>
      <c r="F262" s="13"/>
    </row>
    <row r="263" spans="1:702" ht="28.5" x14ac:dyDescent="0.25">
      <c r="A263" s="37" t="s">
        <v>543</v>
      </c>
      <c r="B263" s="38" t="s">
        <v>544</v>
      </c>
      <c r="C263" s="21" t="s">
        <v>545</v>
      </c>
      <c r="D263" s="22"/>
      <c r="E263" s="23"/>
      <c r="F263" s="24">
        <f>ROUND(D263*E263,2)</f>
        <v>0</v>
      </c>
      <c r="ZY263" t="s">
        <v>546</v>
      </c>
      <c r="ZZ263" s="14" t="s">
        <v>547</v>
      </c>
    </row>
    <row r="264" spans="1:702" x14ac:dyDescent="0.25">
      <c r="A264" s="25"/>
      <c r="B264" s="26" t="s">
        <v>548</v>
      </c>
      <c r="C264" s="12"/>
      <c r="D264" s="12"/>
      <c r="E264" s="12"/>
      <c r="F264" s="13"/>
    </row>
    <row r="265" spans="1:702" x14ac:dyDescent="0.25">
      <c r="A265" s="25"/>
      <c r="B265" s="27" t="s">
        <v>549</v>
      </c>
      <c r="C265" s="12"/>
      <c r="D265" s="12"/>
      <c r="E265" s="12"/>
      <c r="F265" s="13"/>
    </row>
    <row r="266" spans="1:702" x14ac:dyDescent="0.25">
      <c r="A266" s="39"/>
      <c r="B266" s="41" t="s">
        <v>550</v>
      </c>
      <c r="C266" s="12"/>
      <c r="D266" s="12"/>
      <c r="E266" s="12"/>
      <c r="F266" s="13"/>
      <c r="ZY266" t="s">
        <v>551</v>
      </c>
      <c r="ZZ266" s="14"/>
    </row>
    <row r="267" spans="1:702" x14ac:dyDescent="0.25">
      <c r="A267" s="37" t="s">
        <v>552</v>
      </c>
      <c r="B267" s="38" t="s">
        <v>553</v>
      </c>
      <c r="C267" s="21" t="s">
        <v>554</v>
      </c>
      <c r="D267" s="22"/>
      <c r="E267" s="23"/>
      <c r="F267" s="24">
        <f>ROUND(D267*E267,2)</f>
        <v>0</v>
      </c>
      <c r="ZY267" t="s">
        <v>555</v>
      </c>
      <c r="ZZ267" s="14" t="s">
        <v>556</v>
      </c>
    </row>
    <row r="268" spans="1:702" x14ac:dyDescent="0.25">
      <c r="A268" s="25"/>
      <c r="B268" s="26" t="s">
        <v>557</v>
      </c>
      <c r="C268" s="12"/>
      <c r="D268" s="12"/>
      <c r="E268" s="12"/>
      <c r="F268" s="13"/>
    </row>
    <row r="269" spans="1:702" ht="25.5" x14ac:dyDescent="0.25">
      <c r="A269" s="25"/>
      <c r="B269" s="27" t="s">
        <v>558</v>
      </c>
      <c r="C269" s="12"/>
      <c r="D269" s="12"/>
      <c r="E269" s="12"/>
      <c r="F269" s="13"/>
    </row>
    <row r="270" spans="1:702" x14ac:dyDescent="0.25">
      <c r="A270" s="39"/>
      <c r="B270" s="41" t="s">
        <v>559</v>
      </c>
      <c r="C270" s="12"/>
      <c r="D270" s="12"/>
      <c r="E270" s="12"/>
      <c r="F270" s="13"/>
      <c r="ZY270" t="s">
        <v>560</v>
      </c>
      <c r="ZZ270" s="14"/>
    </row>
    <row r="271" spans="1:702" ht="28.5" x14ac:dyDescent="0.25">
      <c r="A271" s="37" t="s">
        <v>561</v>
      </c>
      <c r="B271" s="38" t="s">
        <v>562</v>
      </c>
      <c r="C271" s="21" t="s">
        <v>563</v>
      </c>
      <c r="D271" s="22"/>
      <c r="E271" s="23"/>
      <c r="F271" s="24">
        <f>ROUND(D271*E271,2)</f>
        <v>0</v>
      </c>
      <c r="ZY271" t="s">
        <v>564</v>
      </c>
      <c r="ZZ271" s="14" t="s">
        <v>565</v>
      </c>
    </row>
    <row r="272" spans="1:702" x14ac:dyDescent="0.25">
      <c r="A272" s="25"/>
      <c r="B272" s="26" t="s">
        <v>566</v>
      </c>
      <c r="C272" s="12"/>
      <c r="D272" s="12"/>
      <c r="E272" s="12"/>
      <c r="F272" s="13"/>
    </row>
    <row r="273" spans="1:702" ht="25.5" x14ac:dyDescent="0.25">
      <c r="A273" s="25"/>
      <c r="B273" s="27" t="s">
        <v>567</v>
      </c>
      <c r="C273" s="12"/>
      <c r="D273" s="12"/>
      <c r="E273" s="12"/>
      <c r="F273" s="13"/>
    </row>
    <row r="274" spans="1:702" x14ac:dyDescent="0.25">
      <c r="A274" s="39"/>
      <c r="B274" s="41" t="s">
        <v>568</v>
      </c>
      <c r="C274" s="12"/>
      <c r="D274" s="12"/>
      <c r="E274" s="12"/>
      <c r="F274" s="13"/>
      <c r="ZY274" t="s">
        <v>569</v>
      </c>
      <c r="ZZ274" s="14"/>
    </row>
    <row r="275" spans="1:702" ht="28.5" x14ac:dyDescent="0.25">
      <c r="A275" s="37" t="s">
        <v>570</v>
      </c>
      <c r="B275" s="38" t="s">
        <v>571</v>
      </c>
      <c r="C275" s="21" t="s">
        <v>572</v>
      </c>
      <c r="D275" s="22"/>
      <c r="E275" s="23"/>
      <c r="F275" s="24">
        <f>ROUND(D275*E275,2)</f>
        <v>0</v>
      </c>
      <c r="ZY275" t="s">
        <v>573</v>
      </c>
      <c r="ZZ275" s="14" t="s">
        <v>574</v>
      </c>
    </row>
    <row r="276" spans="1:702" x14ac:dyDescent="0.25">
      <c r="A276" s="25"/>
      <c r="B276" s="26" t="s">
        <v>575</v>
      </c>
      <c r="C276" s="12"/>
      <c r="D276" s="12"/>
      <c r="E276" s="12"/>
      <c r="F276" s="13"/>
    </row>
    <row r="277" spans="1:702" ht="25.5" x14ac:dyDescent="0.25">
      <c r="A277" s="25"/>
      <c r="B277" s="27" t="s">
        <v>576</v>
      </c>
      <c r="C277" s="12"/>
      <c r="D277" s="12"/>
      <c r="E277" s="12"/>
      <c r="F277" s="13"/>
    </row>
    <row r="278" spans="1:702" x14ac:dyDescent="0.25">
      <c r="A278" s="37" t="s">
        <v>577</v>
      </c>
      <c r="B278" s="38" t="s">
        <v>578</v>
      </c>
      <c r="C278" s="21" t="s">
        <v>579</v>
      </c>
      <c r="D278" s="22"/>
      <c r="E278" s="23"/>
      <c r="F278" s="24">
        <f>ROUND(D278*E278,2)</f>
        <v>0</v>
      </c>
      <c r="ZY278" t="s">
        <v>580</v>
      </c>
      <c r="ZZ278" s="14" t="s">
        <v>581</v>
      </c>
    </row>
    <row r="279" spans="1:702" x14ac:dyDescent="0.25">
      <c r="A279" s="25"/>
      <c r="B279" s="26" t="s">
        <v>582</v>
      </c>
      <c r="C279" s="12"/>
      <c r="D279" s="12"/>
      <c r="E279" s="12"/>
      <c r="F279" s="13"/>
    </row>
    <row r="280" spans="1:702" x14ac:dyDescent="0.25">
      <c r="A280" s="25"/>
      <c r="B280" s="27" t="s">
        <v>583</v>
      </c>
      <c r="C280" s="12"/>
      <c r="D280" s="12"/>
      <c r="E280" s="12"/>
      <c r="F280" s="13"/>
    </row>
    <row r="281" spans="1:702" x14ac:dyDescent="0.25">
      <c r="A281" s="28"/>
      <c r="B281" s="29"/>
      <c r="C281" s="12"/>
      <c r="D281" s="12"/>
      <c r="E281" s="12"/>
      <c r="F281" s="13"/>
    </row>
    <row r="282" spans="1:702" x14ac:dyDescent="0.25">
      <c r="A282" s="30"/>
      <c r="B282" s="31" t="s">
        <v>584</v>
      </c>
      <c r="C282" s="12"/>
      <c r="D282" s="12"/>
      <c r="E282" s="12"/>
      <c r="F282" s="32">
        <f>SUBTOTAL(109,F252:F281)</f>
        <v>0</v>
      </c>
      <c r="ZY282" t="s">
        <v>585</v>
      </c>
    </row>
    <row r="283" spans="1:702" x14ac:dyDescent="0.25">
      <c r="A283" s="33"/>
      <c r="B283" s="34"/>
      <c r="C283" s="12"/>
      <c r="D283" s="12"/>
      <c r="E283" s="12"/>
      <c r="F283" s="13"/>
    </row>
    <row r="284" spans="1:702" ht="30" x14ac:dyDescent="0.25">
      <c r="A284" s="17" t="s">
        <v>586</v>
      </c>
      <c r="B284" s="18" t="s">
        <v>587</v>
      </c>
      <c r="C284" s="12"/>
      <c r="D284" s="12"/>
      <c r="E284" s="12"/>
      <c r="F284" s="13"/>
      <c r="ZY284" t="s">
        <v>588</v>
      </c>
      <c r="ZZ284" s="14"/>
    </row>
    <row r="285" spans="1:702" ht="42.75" x14ac:dyDescent="0.25">
      <c r="A285" s="19" t="s">
        <v>589</v>
      </c>
      <c r="B285" s="20" t="s">
        <v>590</v>
      </c>
      <c r="C285" s="21" t="s">
        <v>591</v>
      </c>
      <c r="D285" s="22"/>
      <c r="E285" s="23"/>
      <c r="F285" s="24">
        <f>ROUND(D285*E285,2)</f>
        <v>0</v>
      </c>
      <c r="ZY285" t="s">
        <v>592</v>
      </c>
      <c r="ZZ285" s="14" t="s">
        <v>593</v>
      </c>
    </row>
    <row r="286" spans="1:702" x14ac:dyDescent="0.25">
      <c r="A286" s="37" t="s">
        <v>594</v>
      </c>
      <c r="B286" s="38" t="s">
        <v>595</v>
      </c>
      <c r="C286" s="21" t="s">
        <v>596</v>
      </c>
      <c r="D286" s="22"/>
      <c r="E286" s="23"/>
      <c r="F286" s="24">
        <f>ROUND(D286*E286,2)</f>
        <v>0</v>
      </c>
      <c r="ZY286" t="s">
        <v>597</v>
      </c>
      <c r="ZZ286" s="14" t="s">
        <v>598</v>
      </c>
    </row>
    <row r="287" spans="1:702" x14ac:dyDescent="0.25">
      <c r="A287" s="25"/>
      <c r="B287" s="26" t="s">
        <v>599</v>
      </c>
      <c r="C287" s="12"/>
      <c r="D287" s="12"/>
      <c r="E287" s="12"/>
      <c r="F287" s="13"/>
    </row>
    <row r="288" spans="1:702" x14ac:dyDescent="0.25">
      <c r="A288" s="25"/>
      <c r="B288" s="27" t="s">
        <v>600</v>
      </c>
      <c r="C288" s="12"/>
      <c r="D288" s="12"/>
      <c r="E288" s="12"/>
      <c r="F288" s="13"/>
    </row>
    <row r="289" spans="1:701" x14ac:dyDescent="0.25">
      <c r="A289" s="28"/>
      <c r="B289" s="29"/>
      <c r="C289" s="12"/>
      <c r="D289" s="12"/>
      <c r="E289" s="12"/>
      <c r="F289" s="13"/>
    </row>
    <row r="290" spans="1:701" ht="25.5" x14ac:dyDescent="0.25">
      <c r="A290" s="30"/>
      <c r="B290" s="31" t="s">
        <v>601</v>
      </c>
      <c r="C290" s="12"/>
      <c r="D290" s="12"/>
      <c r="E290" s="12"/>
      <c r="F290" s="42">
        <f>SUBTOTAL(109,F285:F289)</f>
        <v>0</v>
      </c>
      <c r="ZY290" t="s">
        <v>602</v>
      </c>
    </row>
    <row r="291" spans="1:701" x14ac:dyDescent="0.25">
      <c r="A291" s="43"/>
      <c r="B291" s="44" t="s">
        <v>603</v>
      </c>
      <c r="C291" s="12"/>
      <c r="D291" s="12"/>
      <c r="E291" s="12"/>
      <c r="F291" s="45">
        <f>SUBTOTAL(109,F57:F290)</f>
        <v>0</v>
      </c>
      <c r="G291" s="46"/>
      <c r="ZY291" t="s">
        <v>604</v>
      </c>
    </row>
    <row r="292" spans="1:701" x14ac:dyDescent="0.25">
      <c r="A292" s="48"/>
      <c r="B292" s="7"/>
      <c r="C292" s="12"/>
      <c r="D292" s="12"/>
      <c r="E292" s="12"/>
      <c r="F292" s="9"/>
    </row>
    <row r="293" spans="1:701" x14ac:dyDescent="0.25">
      <c r="A293" s="28"/>
      <c r="B293" s="49"/>
      <c r="C293" s="50"/>
      <c r="D293" s="50"/>
      <c r="E293" s="50"/>
      <c r="F293" s="51"/>
    </row>
    <row r="294" spans="1:701" x14ac:dyDescent="0.25">
      <c r="A294" s="52"/>
      <c r="B294" s="52"/>
      <c r="C294" s="52"/>
      <c r="D294" s="52"/>
      <c r="E294" s="52"/>
      <c r="F294" s="52"/>
    </row>
    <row r="295" spans="1:701" ht="30" x14ac:dyDescent="0.25">
      <c r="B295" s="53" t="s">
        <v>605</v>
      </c>
      <c r="F295" s="54">
        <f>SUBTOTAL(109,F4:F293)</f>
        <v>0</v>
      </c>
      <c r="ZY295" t="s">
        <v>606</v>
      </c>
    </row>
    <row r="296" spans="1:701" x14ac:dyDescent="0.25">
      <c r="A296" s="55">
        <v>20</v>
      </c>
      <c r="B296" s="53" t="str">
        <f>CONCATENATE("Montant TVA (",A296,"%)")</f>
        <v>Montant TVA (20%)</v>
      </c>
      <c r="F296" s="54">
        <f>(F295*A296)/100</f>
        <v>0</v>
      </c>
      <c r="ZY296" t="s">
        <v>607</v>
      </c>
    </row>
    <row r="297" spans="1:701" x14ac:dyDescent="0.25">
      <c r="B297" s="53" t="s">
        <v>608</v>
      </c>
      <c r="F297" s="54">
        <f>F295+F296</f>
        <v>0</v>
      </c>
      <c r="ZY297" t="s">
        <v>609</v>
      </c>
    </row>
    <row r="298" spans="1:701" x14ac:dyDescent="0.25">
      <c r="F298" s="54"/>
    </row>
    <row r="299" spans="1:701" x14ac:dyDescent="0.25">
      <c r="F299" s="54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N°01 DEMOLITION - GROS OEU</vt:lpstr>
      <vt:lpstr>'Lot N°01 DEMOLITION - GROS OEU'!Impression_des_titres</vt:lpstr>
      <vt:lpstr>'Lot N°01 DEMOLITION - GROS OEU'!Zone_d_impression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2025-12-18T06:41:26Z</dcterms:created>
  <dcterms:modified xsi:type="dcterms:W3CDTF">2025-12-18T06:43:10Z</dcterms:modified>
</cp:coreProperties>
</file>